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Popis del" sheetId="1" r:id="rId1"/>
  </sheets>
  <definedNames/>
  <calcPr fullCalcOnLoad="1"/>
</workbook>
</file>

<file path=xl/sharedStrings.xml><?xml version="1.0" encoding="utf-8"?>
<sst xmlns="http://schemas.openxmlformats.org/spreadsheetml/2006/main" count="187" uniqueCount="158">
  <si>
    <t>1.00</t>
  </si>
  <si>
    <t>REKAPITULACIJA</t>
  </si>
  <si>
    <t>SKUPAJ</t>
  </si>
  <si>
    <t>SKUPAJ z DDV</t>
  </si>
  <si>
    <t>PREDDELA</t>
  </si>
  <si>
    <t>SKUPAJ PREDDELA</t>
  </si>
  <si>
    <t xml:space="preserve"> 1.01</t>
  </si>
  <si>
    <t>višin.</t>
  </si>
  <si>
    <t>m2</t>
  </si>
  <si>
    <t xml:space="preserve"> 1.02</t>
  </si>
  <si>
    <t xml:space="preserve">Postavitev in zavarovanje prečnih </t>
  </si>
  <si>
    <t>profilov</t>
  </si>
  <si>
    <t>kom</t>
  </si>
  <si>
    <t xml:space="preserve"> 1.03</t>
  </si>
  <si>
    <t>Naprava delne zapore cestišča s</t>
  </si>
  <si>
    <t>pripadajočo prometno signalizacijo,</t>
  </si>
  <si>
    <t>Obračun po dejanskih stroških</t>
  </si>
  <si>
    <t>ocena</t>
  </si>
  <si>
    <t xml:space="preserve"> 1.04</t>
  </si>
  <si>
    <t>Zakoličba obstoječih instalacij in</t>
  </si>
  <si>
    <t>potrebni ukrepi za zavarovanje</t>
  </si>
  <si>
    <t>instalacij med gradnjo, kot so:</t>
  </si>
  <si>
    <t>(poglobitve, prestavitve in razne</t>
  </si>
  <si>
    <t>zaščite. ) Obračun po dejanskih</t>
  </si>
  <si>
    <t>stroških.</t>
  </si>
  <si>
    <t>m</t>
  </si>
  <si>
    <t xml:space="preserve"> 2.00</t>
  </si>
  <si>
    <t>m3</t>
  </si>
  <si>
    <t>Izkop za kanalizacijo globine do</t>
  </si>
  <si>
    <t>Planiranje in valjanje planuma</t>
  </si>
  <si>
    <t>spodnjega ustroja do točnosti +/-</t>
  </si>
  <si>
    <t>zgoščenost planuma spodnjega</t>
  </si>
  <si>
    <t>ustroja je 98 % po SPP.</t>
  </si>
  <si>
    <t xml:space="preserve"> 3.00</t>
  </si>
  <si>
    <t>VOZIŠČNE KONSTRUKCIJE</t>
  </si>
  <si>
    <t>SKUPAJ VOZIŠČNE KONSTRUKCIJE</t>
  </si>
  <si>
    <t xml:space="preserve"> 3.01</t>
  </si>
  <si>
    <t xml:space="preserve"> 3.02</t>
  </si>
  <si>
    <t>Fino planiranje planuma nevezane</t>
  </si>
  <si>
    <t>nosilne plasti pred vgrajevanjem</t>
  </si>
  <si>
    <t>vezane nosilne plasti do točnosti</t>
  </si>
  <si>
    <t>+/- 1.0 cm.</t>
  </si>
  <si>
    <t>Izdelava zgornje nosilne plasti iz</t>
  </si>
  <si>
    <t>asfaltne zmesi bituminiziranega</t>
  </si>
  <si>
    <t>Izdelava obrabnozaporne plasti</t>
  </si>
  <si>
    <t xml:space="preserve"> 4.00</t>
  </si>
  <si>
    <t>ODVODNJAVANJE</t>
  </si>
  <si>
    <t>SKUPAJ ODVODNJAVANJE</t>
  </si>
  <si>
    <t>Izdelava kanalizacije iz cevi iz</t>
  </si>
  <si>
    <t>plastičnih mas, vgrajenih na</t>
  </si>
  <si>
    <t>podložno plast iz betona in polno</t>
  </si>
  <si>
    <t xml:space="preserve"> 5.00</t>
  </si>
  <si>
    <t>KANALIZACIJA</t>
  </si>
  <si>
    <t>SKUPAJ KANALIZACIJA</t>
  </si>
  <si>
    <t>TUJE STORITVE</t>
  </si>
  <si>
    <t>SKUPAJ TUJE STORITVE</t>
  </si>
  <si>
    <t>Izpiranje kanalizacije s specialnim</t>
  </si>
  <si>
    <t>vozilom in pregled s TV kamero.</t>
  </si>
  <si>
    <t>Izdelava geodetskega posnetka</t>
  </si>
  <si>
    <t>ur</t>
  </si>
  <si>
    <t>Izdelava projekta izvedenih del.</t>
  </si>
  <si>
    <t>ZAKLJUČNA DELA</t>
  </si>
  <si>
    <t>SKUPAJ ZAKLJUČNA DELA</t>
  </si>
  <si>
    <t>Nepredvidena in dodatna dela, ki se</t>
  </si>
  <si>
    <t xml:space="preserve">ZEMELJSKA DELA </t>
  </si>
  <si>
    <t xml:space="preserve">SKUPAJ ZEMELJSKA DELA </t>
  </si>
  <si>
    <t>2.06</t>
  </si>
  <si>
    <t>2.07</t>
  </si>
  <si>
    <t>6.00</t>
  </si>
  <si>
    <t>7.00</t>
  </si>
  <si>
    <t>6.02</t>
  </si>
  <si>
    <t>6.03</t>
  </si>
  <si>
    <t>2.04</t>
  </si>
  <si>
    <t>3.03</t>
  </si>
  <si>
    <t>3.04</t>
  </si>
  <si>
    <t>3.05</t>
  </si>
  <si>
    <t>obbetoniranih, PE 80 SN 4, fi 200 mm</t>
  </si>
  <si>
    <t>podložno plast iz peska, PE 80, SN 8,</t>
  </si>
  <si>
    <t>7.01</t>
  </si>
  <si>
    <t>6.01</t>
  </si>
  <si>
    <t>Projektantski nadzor pri izvajanju del</t>
  </si>
  <si>
    <t>Geomehanski nadzor pri izvajanju del</t>
  </si>
  <si>
    <t>Čiščenje gradbišča po končanih delih</t>
  </si>
  <si>
    <t>2.03</t>
  </si>
  <si>
    <t>kanalizacije za potrebe PID-a in katastra.</t>
  </si>
  <si>
    <t xml:space="preserve">pojavijo med gradnjo. Upoštevano </t>
  </si>
  <si>
    <t>na PE jašek.</t>
  </si>
  <si>
    <t xml:space="preserve">Izdelava priključka PE cevi fi 200 mm </t>
  </si>
  <si>
    <t>z LTŽ rešetko 400/400 mm.</t>
  </si>
  <si>
    <t>Globina požiralnika je 1,5 m</t>
  </si>
  <si>
    <t xml:space="preserve">bitumenskega betona iz zmesi </t>
  </si>
  <si>
    <t>Izdelava PE požiralnika premera 400 mm</t>
  </si>
  <si>
    <t>ki se po končanih delih odstrani in</t>
  </si>
  <si>
    <t>ukrepi za zavarovanje gradbišča:</t>
  </si>
  <si>
    <t>(ograja, mostički čez prekope itd.)</t>
  </si>
  <si>
    <t>4.01</t>
  </si>
  <si>
    <t>ø 200 mm, vključno z napravo posteljice</t>
  </si>
  <si>
    <t>0/16 mm</t>
  </si>
  <si>
    <t>in zasipom cevi v coni cevi z gramozom</t>
  </si>
  <si>
    <t>5.01</t>
  </si>
  <si>
    <t>5.02</t>
  </si>
  <si>
    <t>Nosilnost na planumu posteljice mora</t>
  </si>
  <si>
    <t>znašati Ev2 = 80 MN/m2</t>
  </si>
  <si>
    <t>Izdelava posteljice v debelini plasti</t>
  </si>
  <si>
    <t>materiala, frakcije 0/125 mm</t>
  </si>
  <si>
    <t>4.02</t>
  </si>
  <si>
    <t>4.03</t>
  </si>
  <si>
    <t>4.04</t>
  </si>
  <si>
    <t>2.05</t>
  </si>
  <si>
    <t>Izdelava nevezane nosilne plasti iz</t>
  </si>
  <si>
    <t>zahtevana nosilnost je Ev2=100 MN/m2</t>
  </si>
  <si>
    <t xml:space="preserve"> </t>
  </si>
  <si>
    <t>3.0 cm v težki zemljini. Zahtevana</t>
  </si>
  <si>
    <t>2.01</t>
  </si>
  <si>
    <t>v debelini 6.0 cm.</t>
  </si>
  <si>
    <t>odpadkov.</t>
  </si>
  <si>
    <t>40 cm iz kamnin ali peščeno prodnega</t>
  </si>
  <si>
    <t>22% DDV</t>
  </si>
  <si>
    <t xml:space="preserve">Široki izkop lahke zemljine z odvozom  </t>
  </si>
  <si>
    <t>v zbirni center gradbenih odpadkov</t>
  </si>
  <si>
    <t>5 % vrednosti vseh del.</t>
  </si>
  <si>
    <t>drobljenca v debelini do 20.0 cm,</t>
  </si>
  <si>
    <t>Izdelava izpustne glave iz lomljenca</t>
  </si>
  <si>
    <t>drobljenca AC 22 base B 70/100 A4</t>
  </si>
  <si>
    <t>AC 8 surf B 70/100 A4, debeline 3 cm.</t>
  </si>
  <si>
    <r>
      <t xml:space="preserve">v betonu z zaporno loputo, </t>
    </r>
    <r>
      <rPr>
        <sz val="10"/>
        <rFont val="Arial CE"/>
        <family val="0"/>
      </rPr>
      <t>ø</t>
    </r>
    <r>
      <rPr>
        <sz val="10"/>
        <rFont val="Times New Roman CE"/>
        <family val="1"/>
      </rPr>
      <t xml:space="preserve"> 200 mm</t>
    </r>
  </si>
  <si>
    <t>Dosutje bankine z drobljencem 0/32 mm</t>
  </si>
  <si>
    <t>v širini 50 cm in debelini 9 cm.</t>
  </si>
  <si>
    <t>ceste za potrebe PID-a.</t>
  </si>
  <si>
    <t xml:space="preserve">Debelina asfaltnih. plasti je enaka kot </t>
  </si>
  <si>
    <t>na vozišču.</t>
  </si>
  <si>
    <t>Izdelava asfaltne mulde, širine 50 cm.</t>
  </si>
  <si>
    <t>na pripravljen PSU</t>
  </si>
  <si>
    <t>Dobava in vgrajevanje geotekstila 300 g</t>
  </si>
  <si>
    <t>odvozom v zbirni center gradbenih</t>
  </si>
  <si>
    <t xml:space="preserve">Zasip kanalizacije nad cono cevi in </t>
  </si>
  <si>
    <t xml:space="preserve">temelja zložbe z izkopano zemljino, </t>
  </si>
  <si>
    <t xml:space="preserve">deponirano ob robu jarka, z  valjanjem </t>
  </si>
  <si>
    <t xml:space="preserve">v plasteh, zahtevana zgoščenost vsake </t>
  </si>
  <si>
    <t>plasti zasipa je 95 % po SPP</t>
  </si>
  <si>
    <t>4,0 m v lahki zemljini z deponijo ob</t>
  </si>
  <si>
    <t>robu izkopanega jarka</t>
  </si>
  <si>
    <t>1.05</t>
  </si>
  <si>
    <t>Rušenje betona z odvozom ruševin v</t>
  </si>
  <si>
    <t>zbirni center gradbenih odpadkov</t>
  </si>
  <si>
    <t>1.06</t>
  </si>
  <si>
    <t>Rušenje kamnite obloge brežine z</t>
  </si>
  <si>
    <t>POPIS DEL S KOLIČINAMI ZA IZGRADNJO CESTE KAMNIŠKA GRABA</t>
  </si>
  <si>
    <t>Zakoličba ceste z zavarovanjem</t>
  </si>
  <si>
    <t>V DOLŽINI 202 m</t>
  </si>
  <si>
    <t>6.04</t>
  </si>
  <si>
    <t>6.05</t>
  </si>
  <si>
    <t>6.06</t>
  </si>
  <si>
    <t>7.02</t>
  </si>
  <si>
    <t>5.04</t>
  </si>
  <si>
    <t>Dobava in vgradnja PE jaška  fi 800</t>
  </si>
  <si>
    <t>mm, globine 1.0 do 1.5 m, vključno z</t>
  </si>
  <si>
    <t>zasipom z gramozom 0/16 mm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</si>
</sst>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SIT&quot;#,##0_);\(&quot;SIT&quot;#,##0\)"/>
    <numFmt numFmtId="173" formatCode="&quot;SIT&quot;#,##0_);[Red]\(&quot;SIT&quot;#,##0\)"/>
    <numFmt numFmtId="174" formatCode="&quot;SIT&quot;#,##0.00_);\(&quot;SIT&quot;#,##0.00\)"/>
    <numFmt numFmtId="175" formatCode="&quot;SIT&quot;#,##0.00_);[Red]\(&quot;SIT&quot;#,##0.00\)"/>
    <numFmt numFmtId="176" formatCode="_(&quot;SIT&quot;* #,##0_);_(&quot;SIT&quot;* \(#,##0\);_(&quot;SIT&quot;* &quot;-&quot;_);_(@_)"/>
    <numFmt numFmtId="177" formatCode="_(* #,##0_);_(* \(#,##0\);_(* &quot;-&quot;_);_(@_)"/>
    <numFmt numFmtId="178" formatCode="_(&quot;SIT&quot;* #,##0.00_);_(&quot;SIT&quot;* \(#,##0.00\);_(&quot;SIT&quot;* &quot;-&quot;??_);_(@_)"/>
    <numFmt numFmtId="179" formatCode="_(* #,##0.00_);_(* \(#,##0.00\);_(* &quot;-&quot;??_);_(@_)"/>
  </numFmts>
  <fonts count="38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6.125" style="3" customWidth="1"/>
    <col min="2" max="2" width="31.75390625" style="1" customWidth="1"/>
    <col min="3" max="3" width="9.125" style="1" customWidth="1"/>
    <col min="4" max="5" width="13.25390625" style="2" customWidth="1"/>
    <col min="6" max="6" width="13.75390625" style="2" customWidth="1"/>
    <col min="7" max="16384" width="9.125" style="4" customWidth="1"/>
  </cols>
  <sheetData>
    <row r="1" ht="12.75">
      <c r="B1" s="7" t="s">
        <v>147</v>
      </c>
    </row>
    <row r="2" ht="12.75">
      <c r="B2" s="7" t="s">
        <v>149</v>
      </c>
    </row>
    <row r="3" ht="12.75">
      <c r="B3" s="7"/>
    </row>
    <row r="4" spans="1:2" ht="12.75">
      <c r="A4" s="8" t="s">
        <v>0</v>
      </c>
      <c r="B4" s="7" t="s">
        <v>4</v>
      </c>
    </row>
    <row r="5" spans="1:2" ht="12.75">
      <c r="A5" s="8"/>
      <c r="B5" s="7"/>
    </row>
    <row r="6" spans="1:2" ht="12.75">
      <c r="A6" s="3" t="s">
        <v>6</v>
      </c>
      <c r="B6" s="1" t="s">
        <v>148</v>
      </c>
    </row>
    <row r="7" spans="2:6" ht="12.75">
      <c r="B7" s="1" t="s">
        <v>7</v>
      </c>
      <c r="C7" s="1" t="s">
        <v>25</v>
      </c>
      <c r="D7" s="2">
        <v>202</v>
      </c>
      <c r="F7" s="2">
        <f>D7*E7</f>
        <v>0</v>
      </c>
    </row>
    <row r="9" spans="1:2" ht="12.75">
      <c r="A9" s="3" t="s">
        <v>9</v>
      </c>
      <c r="B9" s="1" t="s">
        <v>10</v>
      </c>
    </row>
    <row r="10" spans="2:6" ht="12.75">
      <c r="B10" s="1" t="s">
        <v>11</v>
      </c>
      <c r="C10" s="1" t="s">
        <v>12</v>
      </c>
      <c r="D10" s="2">
        <v>15</v>
      </c>
      <c r="F10" s="2">
        <f>D10*E10</f>
        <v>0</v>
      </c>
    </row>
    <row r="12" spans="1:2" ht="12.75">
      <c r="A12" s="3" t="s">
        <v>13</v>
      </c>
      <c r="B12" s="1" t="s">
        <v>14</v>
      </c>
    </row>
    <row r="13" ht="12.75">
      <c r="B13" s="1" t="s">
        <v>15</v>
      </c>
    </row>
    <row r="14" ht="12.75">
      <c r="B14" s="1" t="s">
        <v>92</v>
      </c>
    </row>
    <row r="15" ht="12.75">
      <c r="B15" s="1" t="s">
        <v>93</v>
      </c>
    </row>
    <row r="16" ht="12.75">
      <c r="B16" s="1" t="s">
        <v>94</v>
      </c>
    </row>
    <row r="17" spans="2:6" ht="12.75">
      <c r="B17" s="1" t="s">
        <v>16</v>
      </c>
      <c r="C17" s="1" t="s">
        <v>17</v>
      </c>
      <c r="D17" s="2">
        <v>1</v>
      </c>
      <c r="F17" s="2">
        <f>D17*E17</f>
        <v>0</v>
      </c>
    </row>
    <row r="19" spans="1:2" ht="12.75">
      <c r="A19" s="3" t="s">
        <v>18</v>
      </c>
      <c r="B19" s="1" t="s">
        <v>19</v>
      </c>
    </row>
    <row r="20" ht="12.75">
      <c r="B20" s="1" t="s">
        <v>20</v>
      </c>
    </row>
    <row r="21" ht="12.75">
      <c r="B21" s="1" t="s">
        <v>21</v>
      </c>
    </row>
    <row r="22" ht="12.75">
      <c r="B22" s="1" t="s">
        <v>22</v>
      </c>
    </row>
    <row r="23" ht="12.75">
      <c r="B23" s="1" t="s">
        <v>23</v>
      </c>
    </row>
    <row r="24" spans="2:6" ht="12.75">
      <c r="B24" s="1" t="s">
        <v>24</v>
      </c>
      <c r="C24" s="1" t="s">
        <v>17</v>
      </c>
      <c r="D24" s="2">
        <v>1</v>
      </c>
      <c r="F24" s="2">
        <f>D24*E24</f>
        <v>0</v>
      </c>
    </row>
    <row r="26" spans="1:2" ht="12.75">
      <c r="A26" s="3" t="s">
        <v>142</v>
      </c>
      <c r="B26" s="1" t="s">
        <v>143</v>
      </c>
    </row>
    <row r="27" spans="2:6" ht="12.75">
      <c r="B27" s="1" t="s">
        <v>144</v>
      </c>
      <c r="C27" s="1" t="s">
        <v>27</v>
      </c>
      <c r="D27" s="2">
        <v>3</v>
      </c>
      <c r="F27" s="2">
        <f>D27*E27</f>
        <v>0</v>
      </c>
    </row>
    <row r="29" spans="1:2" ht="12.75">
      <c r="A29" s="3" t="s">
        <v>145</v>
      </c>
      <c r="B29" s="1" t="s">
        <v>146</v>
      </c>
    </row>
    <row r="30" ht="12.75">
      <c r="B30" s="1" t="s">
        <v>134</v>
      </c>
    </row>
    <row r="31" spans="2:6" ht="12.75">
      <c r="B31" s="1" t="s">
        <v>115</v>
      </c>
      <c r="C31" s="1" t="s">
        <v>27</v>
      </c>
      <c r="D31" s="2">
        <v>10</v>
      </c>
      <c r="F31" s="2">
        <f>D31*E31</f>
        <v>0</v>
      </c>
    </row>
    <row r="32" ht="13.5" thickBot="1"/>
    <row r="33" spans="1:6" ht="13.5" thickBot="1">
      <c r="A33" s="8"/>
      <c r="B33" s="12" t="s">
        <v>5</v>
      </c>
      <c r="C33" s="9"/>
      <c r="D33" s="10"/>
      <c r="E33" s="10"/>
      <c r="F33" s="11">
        <f>SUM(F4:F32)</f>
        <v>0</v>
      </c>
    </row>
    <row r="34" ht="409.5">
      <c r="A34" s="8"/>
    </row>
    <row r="35" spans="1:2" ht="409.5">
      <c r="A35" s="8" t="s">
        <v>26</v>
      </c>
      <c r="B35" s="7" t="s">
        <v>64</v>
      </c>
    </row>
    <row r="36" spans="1:2" ht="409.5">
      <c r="A36" s="8"/>
      <c r="B36" s="7"/>
    </row>
    <row r="37" spans="1:2" ht="409.5">
      <c r="A37" s="3" t="s">
        <v>113</v>
      </c>
      <c r="B37" s="1" t="s">
        <v>118</v>
      </c>
    </row>
    <row r="38" spans="2:6" ht="409.5">
      <c r="B38" s="1" t="s">
        <v>119</v>
      </c>
      <c r="C38" s="1" t="s">
        <v>27</v>
      </c>
      <c r="D38" s="2">
        <v>895</v>
      </c>
      <c r="F38" s="2">
        <f>D38*E38</f>
        <v>0</v>
      </c>
    </row>
    <row r="40" spans="1:2" ht="409.5">
      <c r="A40" s="3" t="s">
        <v>83</v>
      </c>
      <c r="B40" s="1" t="s">
        <v>28</v>
      </c>
    </row>
    <row r="41" ht="409.5">
      <c r="B41" s="1" t="s">
        <v>140</v>
      </c>
    </row>
    <row r="42" spans="2:6" ht="409.5">
      <c r="B42" s="1" t="s">
        <v>141</v>
      </c>
      <c r="C42" s="1" t="s">
        <v>27</v>
      </c>
      <c r="D42" s="2">
        <v>20</v>
      </c>
      <c r="F42" s="2">
        <f>D42*E42</f>
        <v>0</v>
      </c>
    </row>
    <row r="44" spans="1:2" ht="409.5">
      <c r="A44" s="3" t="s">
        <v>72</v>
      </c>
      <c r="B44" s="1" t="s">
        <v>135</v>
      </c>
    </row>
    <row r="45" ht="409.5">
      <c r="B45" s="1" t="s">
        <v>136</v>
      </c>
    </row>
    <row r="46" ht="409.5">
      <c r="B46" s="1" t="s">
        <v>137</v>
      </c>
    </row>
    <row r="47" ht="409.5">
      <c r="B47" s="1" t="s">
        <v>138</v>
      </c>
    </row>
    <row r="48" spans="2:6" ht="409.5">
      <c r="B48" s="1" t="s">
        <v>139</v>
      </c>
      <c r="C48" s="1" t="s">
        <v>27</v>
      </c>
      <c r="D48" s="2">
        <v>20</v>
      </c>
      <c r="F48" s="2">
        <f>D48*E48</f>
        <v>0</v>
      </c>
    </row>
    <row r="50" spans="1:2" ht="409.5">
      <c r="A50" s="3" t="s">
        <v>108</v>
      </c>
      <c r="B50" s="1" t="s">
        <v>29</v>
      </c>
    </row>
    <row r="51" ht="409.5">
      <c r="B51" s="1" t="s">
        <v>30</v>
      </c>
    </row>
    <row r="52" ht="409.5">
      <c r="B52" s="1" t="s">
        <v>112</v>
      </c>
    </row>
    <row r="53" ht="409.5">
      <c r="B53" s="1" t="s">
        <v>31</v>
      </c>
    </row>
    <row r="54" spans="2:6" ht="409.5">
      <c r="B54" s="1" t="s">
        <v>32</v>
      </c>
      <c r="C54" s="1" t="s">
        <v>8</v>
      </c>
      <c r="D54" s="2">
        <v>1210</v>
      </c>
      <c r="F54" s="2">
        <f>D54*E54</f>
        <v>0</v>
      </c>
    </row>
    <row r="56" spans="1:2" ht="409.5">
      <c r="A56" s="3" t="s">
        <v>66</v>
      </c>
      <c r="B56" s="1" t="s">
        <v>133</v>
      </c>
    </row>
    <row r="57" spans="2:6" ht="409.5">
      <c r="B57" s="1" t="s">
        <v>132</v>
      </c>
      <c r="C57" s="1" t="s">
        <v>8</v>
      </c>
      <c r="D57" s="2">
        <v>1050</v>
      </c>
      <c r="F57" s="2">
        <f>D57*E57</f>
        <v>0</v>
      </c>
    </row>
    <row r="59" spans="1:2" ht="409.5">
      <c r="A59" s="3" t="s">
        <v>67</v>
      </c>
      <c r="B59" s="1" t="s">
        <v>103</v>
      </c>
    </row>
    <row r="60" ht="409.5">
      <c r="B60" s="1" t="s">
        <v>116</v>
      </c>
    </row>
    <row r="61" ht="409.5">
      <c r="B61" s="1" t="s">
        <v>104</v>
      </c>
    </row>
    <row r="62" ht="409.5">
      <c r="B62" s="1" t="s">
        <v>101</v>
      </c>
    </row>
    <row r="63" spans="2:6" ht="409.5">
      <c r="B63" s="1" t="s">
        <v>102</v>
      </c>
      <c r="C63" s="1" t="s">
        <v>8</v>
      </c>
      <c r="D63" s="2">
        <v>1050</v>
      </c>
      <c r="F63" s="2">
        <f>D63*E63</f>
        <v>0</v>
      </c>
    </row>
    <row r="64" ht="13.5" thickBot="1"/>
    <row r="65" spans="1:6" ht="13.5" thickBot="1">
      <c r="A65" s="8"/>
      <c r="B65" s="12" t="s">
        <v>65</v>
      </c>
      <c r="C65" s="9"/>
      <c r="D65" s="10"/>
      <c r="E65" s="10"/>
      <c r="F65" s="11">
        <f>SUM(F35:F64)</f>
        <v>0</v>
      </c>
    </row>
    <row r="66" ht="409.5">
      <c r="A66" s="8"/>
    </row>
    <row r="67" spans="1:2" ht="409.5">
      <c r="A67" s="8" t="s">
        <v>33</v>
      </c>
      <c r="B67" s="7" t="s">
        <v>34</v>
      </c>
    </row>
    <row r="68" spans="1:2" ht="409.5">
      <c r="A68" s="8"/>
      <c r="B68" s="7"/>
    </row>
    <row r="69" spans="1:2" ht="409.5">
      <c r="A69" s="3" t="s">
        <v>36</v>
      </c>
      <c r="B69" s="1" t="s">
        <v>109</v>
      </c>
    </row>
    <row r="70" ht="409.5">
      <c r="B70" s="1" t="s">
        <v>121</v>
      </c>
    </row>
    <row r="71" spans="2:6" ht="409.5">
      <c r="B71" s="1" t="s">
        <v>110</v>
      </c>
      <c r="C71" s="1" t="s">
        <v>27</v>
      </c>
      <c r="D71" s="2">
        <v>245</v>
      </c>
      <c r="F71" s="2">
        <f>D71*E71</f>
        <v>0</v>
      </c>
    </row>
    <row r="73" spans="1:2" ht="409.5">
      <c r="A73" s="3" t="s">
        <v>37</v>
      </c>
      <c r="B73" s="1" t="s">
        <v>38</v>
      </c>
    </row>
    <row r="74" ht="409.5">
      <c r="B74" s="1" t="s">
        <v>39</v>
      </c>
    </row>
    <row r="75" spans="2:3" ht="409.5">
      <c r="B75" s="1" t="s">
        <v>40</v>
      </c>
      <c r="C75" s="1" t="s">
        <v>111</v>
      </c>
    </row>
    <row r="76" spans="2:6" ht="409.5">
      <c r="B76" s="1" t="s">
        <v>41</v>
      </c>
      <c r="C76" s="1" t="s">
        <v>8</v>
      </c>
      <c r="D76" s="2">
        <v>1210</v>
      </c>
      <c r="F76" s="2">
        <f>D76*E76</f>
        <v>0</v>
      </c>
    </row>
    <row r="78" spans="1:2" ht="409.5">
      <c r="A78" s="3" t="s">
        <v>73</v>
      </c>
      <c r="B78" s="1" t="s">
        <v>42</v>
      </c>
    </row>
    <row r="79" ht="409.5">
      <c r="B79" s="1" t="s">
        <v>43</v>
      </c>
    </row>
    <row r="80" ht="409.5">
      <c r="B80" s="1" t="s">
        <v>123</v>
      </c>
    </row>
    <row r="81" spans="2:6" ht="409.5">
      <c r="B81" s="1" t="s">
        <v>114</v>
      </c>
      <c r="C81" s="1" t="s">
        <v>8</v>
      </c>
      <c r="D81" s="2">
        <v>960</v>
      </c>
      <c r="F81" s="2">
        <f>D81*E81</f>
        <v>0</v>
      </c>
    </row>
    <row r="83" spans="1:2" ht="409.5">
      <c r="A83" s="3" t="s">
        <v>74</v>
      </c>
      <c r="B83" s="1" t="s">
        <v>44</v>
      </c>
    </row>
    <row r="84" ht="409.5">
      <c r="B84" s="1" t="s">
        <v>90</v>
      </c>
    </row>
    <row r="85" spans="2:6" ht="409.5">
      <c r="B85" s="1" t="s">
        <v>124</v>
      </c>
      <c r="C85" s="1" t="s">
        <v>8</v>
      </c>
      <c r="D85" s="2">
        <v>960</v>
      </c>
      <c r="F85" s="2">
        <f>D85*E85</f>
        <v>0</v>
      </c>
    </row>
    <row r="87" spans="1:2" ht="409.5">
      <c r="A87" s="3" t="s">
        <v>75</v>
      </c>
      <c r="B87" s="1" t="s">
        <v>126</v>
      </c>
    </row>
    <row r="88" spans="2:6" ht="409.5">
      <c r="B88" s="1" t="s">
        <v>127</v>
      </c>
      <c r="C88" s="1" t="s">
        <v>8</v>
      </c>
      <c r="D88" s="2">
        <v>200</v>
      </c>
      <c r="F88" s="2">
        <f>D88*E88</f>
        <v>0</v>
      </c>
    </row>
    <row r="89" ht="13.5" thickBot="1"/>
    <row r="90" spans="1:6" ht="13.5" thickBot="1">
      <c r="A90" s="8"/>
      <c r="B90" s="12" t="s">
        <v>35</v>
      </c>
      <c r="C90" s="9"/>
      <c r="D90" s="10"/>
      <c r="E90" s="10"/>
      <c r="F90" s="11">
        <f>SUM(F67:F89)</f>
        <v>0</v>
      </c>
    </row>
    <row r="91" ht="409.5">
      <c r="A91" s="8"/>
    </row>
    <row r="92" spans="1:2" ht="409.5">
      <c r="A92" s="8" t="s">
        <v>45</v>
      </c>
      <c r="B92" s="7" t="s">
        <v>46</v>
      </c>
    </row>
    <row r="93" spans="1:2" ht="409.5">
      <c r="A93" s="8"/>
      <c r="B93" s="7"/>
    </row>
    <row r="94" spans="1:2" ht="409.5">
      <c r="A94" s="13" t="s">
        <v>95</v>
      </c>
      <c r="B94" s="14" t="s">
        <v>131</v>
      </c>
    </row>
    <row r="95" spans="1:2" ht="409.5">
      <c r="A95" s="13"/>
      <c r="B95" s="14" t="s">
        <v>129</v>
      </c>
    </row>
    <row r="96" spans="1:6" ht="409.5">
      <c r="A96" s="13"/>
      <c r="B96" s="14" t="s">
        <v>130</v>
      </c>
      <c r="C96" s="1" t="s">
        <v>25</v>
      </c>
      <c r="D96" s="2">
        <v>205</v>
      </c>
      <c r="F96" s="2">
        <f>D96*E96</f>
        <v>0</v>
      </c>
    </row>
    <row r="97" spans="1:2" ht="409.5">
      <c r="A97" s="13"/>
      <c r="B97" s="14"/>
    </row>
    <row r="98" spans="1:2" ht="409.5">
      <c r="A98" s="3" t="s">
        <v>105</v>
      </c>
      <c r="B98" s="1" t="s">
        <v>48</v>
      </c>
    </row>
    <row r="99" ht="409.5">
      <c r="B99" s="1" t="s">
        <v>49</v>
      </c>
    </row>
    <row r="100" ht="409.5">
      <c r="B100" s="1" t="s">
        <v>50</v>
      </c>
    </row>
    <row r="101" spans="2:6" ht="409.5">
      <c r="B101" s="1" t="s">
        <v>76</v>
      </c>
      <c r="C101" s="1" t="s">
        <v>25</v>
      </c>
      <c r="D101" s="2">
        <v>35</v>
      </c>
      <c r="F101" s="2">
        <f>D101*E101</f>
        <v>0</v>
      </c>
    </row>
    <row r="103" spans="1:2" ht="409.5">
      <c r="A103" s="3" t="s">
        <v>106</v>
      </c>
      <c r="B103" s="1" t="s">
        <v>87</v>
      </c>
    </row>
    <row r="104" spans="2:6" ht="409.5">
      <c r="B104" s="1" t="s">
        <v>86</v>
      </c>
      <c r="C104" s="1" t="s">
        <v>12</v>
      </c>
      <c r="D104" s="2">
        <v>1</v>
      </c>
      <c r="F104" s="2">
        <f>D104*E104</f>
        <v>0</v>
      </c>
    </row>
    <row r="106" spans="1:2" ht="409.5">
      <c r="A106" s="3" t="s">
        <v>107</v>
      </c>
      <c r="B106" s="1" t="s">
        <v>91</v>
      </c>
    </row>
    <row r="107" ht="409.5">
      <c r="B107" s="1" t="s">
        <v>88</v>
      </c>
    </row>
    <row r="108" spans="2:6" ht="409.5">
      <c r="B108" s="1" t="s">
        <v>89</v>
      </c>
      <c r="C108" s="1" t="s">
        <v>12</v>
      </c>
      <c r="D108" s="2">
        <v>7</v>
      </c>
      <c r="F108" s="2">
        <f>D108*E108</f>
        <v>0</v>
      </c>
    </row>
    <row r="109" ht="13.5" thickBot="1"/>
    <row r="110" spans="1:6" ht="13.5" thickBot="1">
      <c r="A110" s="8"/>
      <c r="B110" s="12" t="s">
        <v>47</v>
      </c>
      <c r="C110" s="9"/>
      <c r="D110" s="10"/>
      <c r="E110" s="10"/>
      <c r="F110" s="11">
        <f>SUM(F92:F109)</f>
        <v>0</v>
      </c>
    </row>
    <row r="111" ht="409.5">
      <c r="A111" s="8"/>
    </row>
    <row r="112" spans="1:2" ht="409.5">
      <c r="A112" s="8" t="s">
        <v>51</v>
      </c>
      <c r="B112" s="7" t="s">
        <v>52</v>
      </c>
    </row>
    <row r="113" spans="1:2" ht="409.5">
      <c r="A113" s="8"/>
      <c r="B113" s="7"/>
    </row>
    <row r="114" spans="1:2" ht="409.5">
      <c r="A114" s="3" t="s">
        <v>99</v>
      </c>
      <c r="B114" s="1" t="s">
        <v>48</v>
      </c>
    </row>
    <row r="115" ht="409.5">
      <c r="B115" s="1" t="s">
        <v>49</v>
      </c>
    </row>
    <row r="116" ht="409.5">
      <c r="B116" s="1" t="s">
        <v>77</v>
      </c>
    </row>
    <row r="117" ht="409.5">
      <c r="B117" s="15" t="s">
        <v>96</v>
      </c>
    </row>
    <row r="118" ht="409.5">
      <c r="B118" s="1" t="s">
        <v>98</v>
      </c>
    </row>
    <row r="119" spans="2:6" ht="409.5">
      <c r="B119" s="1" t="s">
        <v>97</v>
      </c>
      <c r="C119" s="1" t="s">
        <v>25</v>
      </c>
      <c r="D119" s="2">
        <v>18</v>
      </c>
      <c r="F119" s="2">
        <f>D119*E119</f>
        <v>0</v>
      </c>
    </row>
    <row r="121" spans="1:2" ht="409.5">
      <c r="A121" s="3" t="s">
        <v>100</v>
      </c>
      <c r="B121" s="1" t="s">
        <v>155</v>
      </c>
    </row>
    <row r="122" ht="409.5">
      <c r="B122" s="1" t="s">
        <v>156</v>
      </c>
    </row>
    <row r="123" spans="2:6" ht="409.5">
      <c r="B123" s="1" t="s">
        <v>157</v>
      </c>
      <c r="C123" s="1" t="s">
        <v>12</v>
      </c>
      <c r="D123" s="2">
        <v>1</v>
      </c>
      <c r="F123" s="2">
        <f>D123*E123</f>
        <v>0</v>
      </c>
    </row>
    <row r="125" spans="1:2" ht="409.5">
      <c r="A125" s="3" t="s">
        <v>154</v>
      </c>
      <c r="B125" s="1" t="s">
        <v>122</v>
      </c>
    </row>
    <row r="126" spans="2:6" ht="409.5">
      <c r="B126" s="1" t="s">
        <v>125</v>
      </c>
      <c r="C126" s="1" t="s">
        <v>12</v>
      </c>
      <c r="D126" s="2">
        <v>6</v>
      </c>
      <c r="F126" s="2">
        <f>D126*E126</f>
        <v>0</v>
      </c>
    </row>
    <row r="127" ht="13.5" thickBot="1"/>
    <row r="128" spans="1:6" ht="13.5" thickBot="1">
      <c r="A128" s="8"/>
      <c r="B128" s="12" t="s">
        <v>53</v>
      </c>
      <c r="C128" s="9"/>
      <c r="D128" s="10"/>
      <c r="E128" s="10"/>
      <c r="F128" s="11">
        <f>SUM(F112:F127)</f>
        <v>0</v>
      </c>
    </row>
    <row r="129" ht="409.5">
      <c r="A129" s="8"/>
    </row>
    <row r="130" spans="1:2" ht="409.5">
      <c r="A130" s="8" t="s">
        <v>68</v>
      </c>
      <c r="B130" s="7" t="s">
        <v>54</v>
      </c>
    </row>
    <row r="131" spans="1:2" ht="409.5">
      <c r="A131" s="8"/>
      <c r="B131" s="7"/>
    </row>
    <row r="132" spans="1:2" ht="409.5">
      <c r="A132" s="3" t="s">
        <v>79</v>
      </c>
      <c r="B132" s="1" t="s">
        <v>58</v>
      </c>
    </row>
    <row r="133" spans="2:6" ht="409.5">
      <c r="B133" s="1" t="s">
        <v>128</v>
      </c>
      <c r="C133" s="1" t="s">
        <v>8</v>
      </c>
      <c r="D133" s="2">
        <v>1260</v>
      </c>
      <c r="F133" s="2">
        <f>D133*E133</f>
        <v>0</v>
      </c>
    </row>
    <row r="135" spans="1:2" ht="409.5">
      <c r="A135" s="3" t="s">
        <v>70</v>
      </c>
      <c r="B135" s="1" t="s">
        <v>56</v>
      </c>
    </row>
    <row r="136" spans="2:6" ht="409.5">
      <c r="B136" s="1" t="s">
        <v>57</v>
      </c>
      <c r="C136" s="1" t="s">
        <v>25</v>
      </c>
      <c r="D136" s="2">
        <v>20</v>
      </c>
      <c r="F136" s="2">
        <f>D136*E136</f>
        <v>0</v>
      </c>
    </row>
    <row r="138" spans="1:2" ht="409.5">
      <c r="A138" s="3" t="s">
        <v>71</v>
      </c>
      <c r="B138" s="1" t="s">
        <v>58</v>
      </c>
    </row>
    <row r="139" spans="2:6" ht="409.5">
      <c r="B139" s="1" t="s">
        <v>84</v>
      </c>
      <c r="C139" s="1" t="s">
        <v>25</v>
      </c>
      <c r="D139" s="2">
        <v>20</v>
      </c>
      <c r="F139" s="2">
        <f>D139*E139</f>
        <v>0</v>
      </c>
    </row>
    <row r="141" spans="1:6" ht="409.5">
      <c r="A141" s="3" t="s">
        <v>150</v>
      </c>
      <c r="B141" s="1" t="s">
        <v>80</v>
      </c>
      <c r="C141" s="1" t="s">
        <v>59</v>
      </c>
      <c r="D141" s="2">
        <v>10</v>
      </c>
      <c r="F141" s="2">
        <f>D141*E141</f>
        <v>0</v>
      </c>
    </row>
    <row r="143" spans="1:6" ht="409.5">
      <c r="A143" s="3" t="s">
        <v>151</v>
      </c>
      <c r="B143" s="1" t="s">
        <v>81</v>
      </c>
      <c r="C143" s="1" t="s">
        <v>59</v>
      </c>
      <c r="D143" s="2">
        <v>10</v>
      </c>
      <c r="F143" s="2">
        <f>D143*E143</f>
        <v>0</v>
      </c>
    </row>
    <row r="145" spans="1:6" ht="409.5">
      <c r="A145" s="3" t="s">
        <v>152</v>
      </c>
      <c r="B145" s="1" t="s">
        <v>60</v>
      </c>
      <c r="C145" s="1" t="s">
        <v>12</v>
      </c>
      <c r="D145" s="2">
        <v>1</v>
      </c>
      <c r="F145" s="2">
        <f>D145*E145</f>
        <v>0</v>
      </c>
    </row>
    <row r="146" spans="1:2" ht="13.5" thickBot="1">
      <c r="A146" s="8"/>
      <c r="B146" s="7"/>
    </row>
    <row r="147" spans="1:6" ht="13.5" thickBot="1">
      <c r="A147" s="8"/>
      <c r="B147" s="12" t="s">
        <v>55</v>
      </c>
      <c r="C147" s="9"/>
      <c r="D147" s="10"/>
      <c r="E147" s="10"/>
      <c r="F147" s="11">
        <f>SUM(F130:F146)</f>
        <v>0</v>
      </c>
    </row>
    <row r="148" ht="409.5">
      <c r="A148" s="8"/>
    </row>
    <row r="149" spans="1:2" ht="409.5">
      <c r="A149" s="8" t="s">
        <v>69</v>
      </c>
      <c r="B149" s="7" t="s">
        <v>61</v>
      </c>
    </row>
    <row r="150" spans="1:2" ht="409.5">
      <c r="A150" s="8"/>
      <c r="B150" s="7"/>
    </row>
    <row r="151" spans="1:6" ht="409.5">
      <c r="A151" s="3" t="s">
        <v>78</v>
      </c>
      <c r="B151" s="1" t="s">
        <v>82</v>
      </c>
      <c r="C151" s="1" t="s">
        <v>8</v>
      </c>
      <c r="D151" s="2">
        <v>1260</v>
      </c>
      <c r="F151" s="2">
        <f>D151*E151</f>
        <v>0</v>
      </c>
    </row>
    <row r="153" spans="1:2" ht="409.5">
      <c r="A153" s="3" t="s">
        <v>153</v>
      </c>
      <c r="B153" s="1" t="s">
        <v>63</v>
      </c>
    </row>
    <row r="154" ht="409.5">
      <c r="B154" s="1" t="s">
        <v>85</v>
      </c>
    </row>
    <row r="155" spans="2:6" ht="409.5">
      <c r="B155" s="1" t="s">
        <v>120</v>
      </c>
      <c r="C155" s="1" t="s">
        <v>17</v>
      </c>
      <c r="D155" s="2">
        <v>0.05</v>
      </c>
      <c r="F155" s="2">
        <f>D155*E155</f>
        <v>0</v>
      </c>
    </row>
    <row r="156" spans="1:2" ht="13.5" thickBot="1">
      <c r="A156" s="8"/>
      <c r="B156" s="7"/>
    </row>
    <row r="157" spans="1:6" ht="13.5" thickBot="1">
      <c r="A157" s="8"/>
      <c r="B157" s="12" t="s">
        <v>62</v>
      </c>
      <c r="C157" s="9"/>
      <c r="D157" s="10"/>
      <c r="E157" s="10"/>
      <c r="F157" s="11">
        <f>SUM(F149:F156)</f>
        <v>0</v>
      </c>
    </row>
    <row r="158" spans="1:2" ht="409.5">
      <c r="A158" s="8"/>
      <c r="B158" s="7"/>
    </row>
    <row r="159" spans="1:2" ht="409.5">
      <c r="A159" s="8"/>
      <c r="B159" s="7"/>
    </row>
    <row r="160" spans="1:2" ht="409.5">
      <c r="A160" s="8"/>
      <c r="B160" s="7"/>
    </row>
    <row r="161" spans="1:2" ht="409.5">
      <c r="A161" s="8"/>
      <c r="B161" s="7"/>
    </row>
    <row r="162" spans="1:2" ht="409.5">
      <c r="A162" s="8"/>
      <c r="B162" s="7"/>
    </row>
    <row r="163" spans="1:2" ht="409.5">
      <c r="A163" s="8"/>
      <c r="B163" s="7"/>
    </row>
    <row r="164" spans="1:2" ht="409.5">
      <c r="A164" s="8"/>
      <c r="B164" s="7"/>
    </row>
    <row r="165" spans="1:2" ht="409.5">
      <c r="A165" s="8"/>
      <c r="B165" s="7"/>
    </row>
    <row r="166" spans="1:2" ht="409.5">
      <c r="A166" s="8"/>
      <c r="B166" s="7"/>
    </row>
    <row r="167" spans="1:2" ht="409.5">
      <c r="A167" s="8"/>
      <c r="B167" s="7"/>
    </row>
    <row r="168" spans="1:2" ht="409.5">
      <c r="A168" s="8"/>
      <c r="B168" s="7" t="s">
        <v>1</v>
      </c>
    </row>
    <row r="169" spans="1:2" ht="409.5">
      <c r="A169" s="8"/>
      <c r="B169" s="7"/>
    </row>
    <row r="170" spans="1:6" ht="409.5">
      <c r="A170" s="5" t="str">
        <f>A4</f>
        <v>1.00</v>
      </c>
      <c r="B170" s="6" t="str">
        <f>B4</f>
        <v>PREDDELA</v>
      </c>
      <c r="F170" s="2">
        <f>F33</f>
        <v>0</v>
      </c>
    </row>
    <row r="171" spans="1:2" ht="409.5">
      <c r="A171" s="5"/>
      <c r="B171" s="6"/>
    </row>
    <row r="172" spans="1:6" ht="409.5">
      <c r="A172" s="5" t="str">
        <f>A35</f>
        <v> 2.00</v>
      </c>
      <c r="B172" s="6" t="str">
        <f>B35</f>
        <v>ZEMELJSKA DELA </v>
      </c>
      <c r="F172" s="2">
        <f>F65</f>
        <v>0</v>
      </c>
    </row>
    <row r="173" spans="1:2" ht="409.5">
      <c r="A173" s="5"/>
      <c r="B173" s="6"/>
    </row>
    <row r="174" spans="1:6" ht="409.5">
      <c r="A174" s="5" t="str">
        <f>A67</f>
        <v> 3.00</v>
      </c>
      <c r="B174" s="6" t="str">
        <f>B67</f>
        <v>VOZIŠČNE KONSTRUKCIJE</v>
      </c>
      <c r="F174" s="2">
        <f>F90</f>
        <v>0</v>
      </c>
    </row>
    <row r="175" spans="1:2" ht="409.5">
      <c r="A175" s="5"/>
      <c r="B175" s="6"/>
    </row>
    <row r="176" spans="1:6" ht="409.5">
      <c r="A176" s="5" t="str">
        <f>A92</f>
        <v> 4.00</v>
      </c>
      <c r="B176" s="6" t="str">
        <f>B92</f>
        <v>ODVODNJAVANJE</v>
      </c>
      <c r="F176" s="2">
        <f>F110</f>
        <v>0</v>
      </c>
    </row>
    <row r="177" spans="1:2" ht="409.5">
      <c r="A177" s="5"/>
      <c r="B177" s="6"/>
    </row>
    <row r="178" spans="1:6" ht="409.5">
      <c r="A178" s="5" t="str">
        <f>A112</f>
        <v> 5.00</v>
      </c>
      <c r="B178" s="6" t="str">
        <f>B112</f>
        <v>KANALIZACIJA</v>
      </c>
      <c r="F178" s="2">
        <f>F128</f>
        <v>0</v>
      </c>
    </row>
    <row r="179" spans="1:2" ht="409.5">
      <c r="A179" s="5"/>
      <c r="B179" s="6"/>
    </row>
    <row r="180" spans="1:6" ht="409.5">
      <c r="A180" s="5" t="str">
        <f>A130</f>
        <v>6.00</v>
      </c>
      <c r="B180" s="6" t="str">
        <f>B130</f>
        <v>TUJE STORITVE</v>
      </c>
      <c r="F180" s="2">
        <f>F147</f>
        <v>0</v>
      </c>
    </row>
    <row r="181" spans="1:2" ht="409.5">
      <c r="A181" s="5"/>
      <c r="B181" s="6"/>
    </row>
    <row r="182" spans="1:6" ht="409.5">
      <c r="A182" s="5" t="str">
        <f>A149</f>
        <v>7.00</v>
      </c>
      <c r="B182" s="6" t="str">
        <f>B149</f>
        <v>ZAKLJUČNA DELA</v>
      </c>
      <c r="F182" s="2">
        <f>F157</f>
        <v>0</v>
      </c>
    </row>
    <row r="183" spans="1:2" ht="13.5" thickBot="1">
      <c r="A183" s="8"/>
      <c r="B183" s="7"/>
    </row>
    <row r="184" spans="1:6" ht="13.5" thickBot="1">
      <c r="A184" s="8"/>
      <c r="B184" s="12" t="s">
        <v>2</v>
      </c>
      <c r="C184" s="9"/>
      <c r="D184" s="10"/>
      <c r="E184" s="10"/>
      <c r="F184" s="11">
        <f>SUM(F168:F183)</f>
        <v>0</v>
      </c>
    </row>
    <row r="185" spans="1:6" ht="13.5" thickBot="1">
      <c r="A185" s="8"/>
      <c r="B185" s="1" t="s">
        <v>117</v>
      </c>
      <c r="F185" s="2">
        <f>F184*0.22</f>
        <v>0</v>
      </c>
    </row>
    <row r="186" spans="1:6" ht="13.5" thickBot="1">
      <c r="A186" s="8"/>
      <c r="B186" s="12" t="s">
        <v>3</v>
      </c>
      <c r="C186" s="9"/>
      <c r="D186" s="10"/>
      <c r="E186" s="10"/>
      <c r="F186" s="11">
        <f>SUM(F184:F185)</f>
        <v>0</v>
      </c>
    </row>
    <row r="187" ht="409.5">
      <c r="A187" s="13"/>
    </row>
    <row r="188" ht="409.5">
      <c r="B188" s="16"/>
    </row>
  </sheetData>
  <sheetProtection/>
  <printOptions gridLines="1"/>
  <pageMargins left="0.7874015748031497" right="0.75" top="0.984251968503937" bottom="0.984251968503937" header="0.5905511811023623" footer="0.5905511811023623"/>
  <pageSetup horizontalDpi="300" verticalDpi="300" orientation="portrait" paperSize="9" r:id="rId1"/>
  <headerFooter alignWithMargins="0">
    <oddHeader>&amp;L
              Opis postavke                                      Enota         Količina             Cena/enoto        Skupaj</oddHeader>
    <oddFooter>&amp;CIPTI d.o.o. Maribor - 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IPTI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 Vanček</dc:creator>
  <cp:keywords/>
  <dc:description/>
  <cp:lastModifiedBy>Marjan BLASSIN</cp:lastModifiedBy>
  <cp:lastPrinted>2016-06-09T07:35:17Z</cp:lastPrinted>
  <dcterms:created xsi:type="dcterms:W3CDTF">1999-11-15T12:20:29Z</dcterms:created>
  <dcterms:modified xsi:type="dcterms:W3CDTF">2016-06-23T12:49:38Z</dcterms:modified>
  <cp:category/>
  <cp:version/>
  <cp:contentType/>
  <cp:contentStatus/>
</cp:coreProperties>
</file>