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48" windowWidth="15180" windowHeight="8772" activeTab="0"/>
  </bookViews>
  <sheets>
    <sheet name="PROJ. PREDRAČUN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<sst xmlns="http://schemas.openxmlformats.org/spreadsheetml/2006/main" count="148" uniqueCount="114">
  <si>
    <t>Šifra</t>
  </si>
  <si>
    <t>OPIS DELA</t>
  </si>
  <si>
    <t>Enota</t>
  </si>
  <si>
    <t>Količina</t>
  </si>
  <si>
    <t>Cena/e</t>
  </si>
  <si>
    <t>Vrednost</t>
  </si>
  <si>
    <t>PREDDELA SKUPAJ</t>
  </si>
  <si>
    <t>m3</t>
  </si>
  <si>
    <t>m2</t>
  </si>
  <si>
    <t>TUJE STORITVE</t>
  </si>
  <si>
    <t>PREDDELA</t>
  </si>
  <si>
    <t>m'</t>
  </si>
  <si>
    <t>Projektantski nadzor</t>
  </si>
  <si>
    <t>ur</t>
  </si>
  <si>
    <t>TUJE STORITVE SKUPAJ</t>
  </si>
  <si>
    <t xml:space="preserve">Zakoličba, postavitev in zavarovanje prečnih profilov </t>
  </si>
  <si>
    <t>1.1</t>
  </si>
  <si>
    <t>I.</t>
  </si>
  <si>
    <t>II.</t>
  </si>
  <si>
    <t>ZEMELJSKA DELA</t>
  </si>
  <si>
    <t>2.1</t>
  </si>
  <si>
    <t>2.2</t>
  </si>
  <si>
    <t>2.4</t>
  </si>
  <si>
    <t>2.5</t>
  </si>
  <si>
    <t>2.6</t>
  </si>
  <si>
    <t>2.7</t>
  </si>
  <si>
    <t>2.8</t>
  </si>
  <si>
    <t>ZEMELJSKA DELA SKUPAJ</t>
  </si>
  <si>
    <t>III.</t>
  </si>
  <si>
    <t>3.1</t>
  </si>
  <si>
    <t>3.2</t>
  </si>
  <si>
    <t>3.4</t>
  </si>
  <si>
    <t>kom</t>
  </si>
  <si>
    <t>IV.</t>
  </si>
  <si>
    <t>Geotehnični nadzor s kontrolnimi meritvami</t>
  </si>
  <si>
    <t xml:space="preserve">Izdelava geodetskega načrta in projekta izvedenih del – PID  </t>
  </si>
  <si>
    <t>SKUPAJ EUR</t>
  </si>
  <si>
    <t>VREDNOST DEL EUR</t>
  </si>
  <si>
    <t>Dobava in vgradnja prodnatega ali kamnitega materiala  za izdelave cestnega nasipa, vgrajenega do optimalne gostote</t>
  </si>
  <si>
    <t>V.</t>
  </si>
  <si>
    <t xml:space="preserve">Zasip brežine cestnega nasipa s plodno zemljino- humuzom  in zatravitvijo </t>
  </si>
  <si>
    <t>4.1</t>
  </si>
  <si>
    <t>4.2</t>
  </si>
  <si>
    <t>5.1</t>
  </si>
  <si>
    <t>5.2</t>
  </si>
  <si>
    <t>SKUPAJ BREZ DDV</t>
  </si>
  <si>
    <t xml:space="preserve"> 22% DDV EUR</t>
  </si>
  <si>
    <t>GRADBENA IN OBRTNIŠKA DELA</t>
  </si>
  <si>
    <t>GRADBENA IN OBRTNIŠKA DELA SKUPAJ</t>
  </si>
  <si>
    <t>3.3</t>
  </si>
  <si>
    <t>3.5</t>
  </si>
  <si>
    <t>1.2</t>
  </si>
  <si>
    <t>1.3</t>
  </si>
  <si>
    <t xml:space="preserve">Izkop zemlje II. do III. ktg. za izvedbo kamnite Zložbe in cestnega nasipa z nakladanjem, odvodzom in deponiranjem materiala v trajni deponiji </t>
  </si>
  <si>
    <t>Izkop zemlje III.-V. ktg za temelj kamnite zložbe  z nakladanjem,  odvozom in deponiranjem  materiala v trajni deponiji</t>
  </si>
  <si>
    <t xml:space="preserve">Dobava in vgrajevanje kamnitega  lomljenca, mase do 1500 kg za izdelavo kamnite zložbe z betonskim vezivom C 16/20, razmerje kamen beton  70:30 </t>
  </si>
  <si>
    <t xml:space="preserve">Dobava in izdelava  iztočne glave in kamnite obloge,  kamen v betonu 70:30 na iztoku cevnega prepusta  </t>
  </si>
  <si>
    <r>
      <t>Dobava in vgradnja kamnite grede v obnovo vozišča  debelini  20 cm s komprimiranjem do optimalne gostote oziroma E</t>
    </r>
    <r>
      <rPr>
        <vertAlign val="subscript"/>
        <sz val="9"/>
        <rFont val="Tahoma"/>
        <family val="2"/>
      </rPr>
      <t xml:space="preserve">V2 </t>
    </r>
    <r>
      <rPr>
        <sz val="9"/>
        <rFont val="Tahoma"/>
        <family val="2"/>
      </rPr>
      <t>&gt;60MPa</t>
    </r>
  </si>
  <si>
    <t xml:space="preserve">Dobava in vgradnja naklonskega podbetona C 10/15, debeline 20 cm pod kamnito zložbo in drenažo </t>
  </si>
  <si>
    <t xml:space="preserve">Dobava in položitev trdostenske drenažne cevi DN 150 za izvedbo vzdolžne drenaže zalednega dela zložbe </t>
  </si>
  <si>
    <r>
      <t>Izdelava iztoka iz revizijskega jaška kamnite zložbe z izkopom (cca. 0,6 m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 xml:space="preserve">/m’) s polaganjem PVC cevi DN 250  z zasipom, vgrajevanjem materiala iz izkopa in izdelavo iztočne glave kamen v betonu  </t>
    </r>
  </si>
  <si>
    <t xml:space="preserve">OBNOVA VOZIŠČA  </t>
  </si>
  <si>
    <t>Dobava in vgradnja enozrnatega drenažnega materiala zasipa zalednega dela zložbe</t>
  </si>
  <si>
    <t>2.9</t>
  </si>
  <si>
    <t>Odstranitev obstoječe asfalta z odvozom in deponiranjem v trajni deponiji</t>
  </si>
  <si>
    <t>4.3</t>
  </si>
  <si>
    <t>OBNOVA VOZIŠČA SKUPAJ</t>
  </si>
  <si>
    <t>4.4</t>
  </si>
  <si>
    <t>5.3</t>
  </si>
  <si>
    <t>stran 2/3</t>
  </si>
  <si>
    <t>NEPREDVIDENA ALI VEČ DELA 10%</t>
  </si>
  <si>
    <t xml:space="preserve">Posek grmovja skupaj z odvozom in deponiranjem v trajni deponiji </t>
  </si>
  <si>
    <t>kos</t>
  </si>
  <si>
    <t xml:space="preserve">Ureditev  zapore ceste in zavarovanje gradbišča s postavitvijo ustrezne signalizacije </t>
  </si>
  <si>
    <t>Rekonstrukcija ceste Zg. Slemen - Gaj s sanacijo usada in ureditvijo odvodnjavanaja</t>
  </si>
  <si>
    <t>Rezanje asfalta v debelini do 7 cm</t>
  </si>
  <si>
    <t xml:space="preserve">Dobava  in vgradnja asfaltnega sloja AC 22 surf  50/70 A3, debeline 7 cm obnove ceste </t>
  </si>
  <si>
    <t xml:space="preserve">Dobava  in vgradnja asfaltnega sloja AC 22  surf  50/70 A3, debeline 7 cm obnove mulde, širine 50 cm </t>
  </si>
  <si>
    <r>
      <t>Dobava in vgradnja tamponskega lomljenca od 0/32 v obnovo vozišča,  v debelini 30 cm s komprimiranjem do optimalne gostote oziroma E</t>
    </r>
    <r>
      <rPr>
        <vertAlign val="subscript"/>
        <sz val="9"/>
        <rFont val="Tahoma"/>
        <family val="2"/>
      </rPr>
      <t xml:space="preserve">V2 </t>
    </r>
    <r>
      <rPr>
        <sz val="9"/>
        <rFont val="Tahoma"/>
        <family val="2"/>
      </rPr>
      <t>&gt;100 Mpa</t>
    </r>
  </si>
  <si>
    <t>Izdelava in valjanje planuma vozišča do potrebne zbitosti in do natančnosti + - 5 cm</t>
  </si>
  <si>
    <t>2.10</t>
  </si>
  <si>
    <t>2.11</t>
  </si>
  <si>
    <t xml:space="preserve">Fina izravnava zgornjega ustroja s peščenim materialom +- 1,5 cm </t>
  </si>
  <si>
    <t xml:space="preserve">Izkop obstoječe voziščne konstrukcije d=40cm z odvozom do 10km in razprostiranje izkopanega materiala na deponiji
</t>
  </si>
  <si>
    <t>m1</t>
  </si>
  <si>
    <r>
      <t>Dobava in vgradnja kamnite grede v obnovo vozišča  debelini do  20 cm s komprimiranjem do optimalne gostote oziroma E</t>
    </r>
    <r>
      <rPr>
        <vertAlign val="subscript"/>
        <sz val="9"/>
        <rFont val="Tahoma"/>
        <family val="2"/>
      </rPr>
      <t xml:space="preserve">V2 </t>
    </r>
    <r>
      <rPr>
        <sz val="9"/>
        <rFont val="Tahoma"/>
        <family val="2"/>
      </rPr>
      <t>&gt;60MPa</t>
    </r>
  </si>
  <si>
    <t>Izvedba meritev modula stisljivosti nevezane plasti</t>
  </si>
  <si>
    <t>5.4</t>
  </si>
  <si>
    <t>Dobava in izdelava  bankine iz TD 0/32, 70%, široke  0.50 m</t>
  </si>
  <si>
    <t>2.12</t>
  </si>
  <si>
    <t>2.13</t>
  </si>
  <si>
    <t>Odstranitev obstoječe drenaže in dobava in vgradnja vzdolžne trdostenske drenažne cevi DN 150, vgrajene na 10 cm sloj betona C 16/20 in obsuta z 0,15 m3/m1, frakcije 8-16 mm</t>
  </si>
  <si>
    <t>3.6</t>
  </si>
  <si>
    <t>Odstranitev obstojčega prepusta in dobava in položitev PVC cevi UK DN 500 mm za izvedbo obnove prepusta vkjučno z izkopom, obbetoniranjem in zasipom , L= 7,4 m</t>
  </si>
  <si>
    <t>Dobava in kompletna izdelava revizijskega jaška iz BC fi 60 cm z betonskim pokrovom, višine H =3.9 m</t>
  </si>
  <si>
    <t xml:space="preserve">Dobava in vgradnja robnikov iz cementnega betona s prerezom 15/25 cm, na beton C16/20, stiki zaliti z malto                          </t>
  </si>
  <si>
    <t xml:space="preserve">Dobava materiala in izdelava kamnitega usedalnika iz beton/kamen v razmerju 30/70, globine cca 0,25 m z izvedbo vtoka v požiralnik </t>
  </si>
  <si>
    <t>Priprava mulde v tamponski gredi (valjanje)</t>
  </si>
  <si>
    <t>2.14</t>
  </si>
  <si>
    <t>3.7</t>
  </si>
  <si>
    <t>3.8</t>
  </si>
  <si>
    <t>3.9</t>
  </si>
  <si>
    <t xml:space="preserve">ZNESEK Z DDV </t>
  </si>
  <si>
    <t>Dobava in vgradnja AB krone na vrhu kamnite zložbe -  25/60cm iz betona C25/30</t>
  </si>
  <si>
    <t>Dobava in kompletna vgraditev revizijskega  jaška fi 60cm z upoštevanjem  navezave cevi,  globina jaška  h=1,0 m, vgrajenega na 20cm plast betona C 12/15 z LTŽ   vtočno  rešetko,  fi  400/400mm nosilnosti 40 ton</t>
  </si>
  <si>
    <t>2.3</t>
  </si>
  <si>
    <t>2.15</t>
  </si>
  <si>
    <t>POPIS  DEL</t>
  </si>
  <si>
    <t>Maribor, 06.09.2016</t>
  </si>
  <si>
    <t>OPOMBA: Za preračun zneskov v excelovi tabeli ne jamčimo!</t>
  </si>
  <si>
    <t>Zadeva št. 37102-69/2016</t>
  </si>
  <si>
    <t>Datum:</t>
  </si>
  <si>
    <t>Žig:</t>
  </si>
  <si>
    <t>Podpis: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</si>
</sst>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[$-424]d\.\ mmmm\ yyyy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b/>
      <sz val="9"/>
      <name val="Arial CE"/>
      <family val="0"/>
    </font>
    <font>
      <sz val="9"/>
      <name val="Tahoma"/>
      <family val="2"/>
    </font>
    <font>
      <vertAlign val="subscript"/>
      <sz val="9"/>
      <name val="Tahoma"/>
      <family val="2"/>
    </font>
    <font>
      <vertAlign val="superscript"/>
      <sz val="9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Tahoma"/>
      <family val="2"/>
    </font>
    <font>
      <sz val="12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21" borderId="8" applyNumberFormat="0" applyAlignment="0" applyProtection="0"/>
    <xf numFmtId="0" fontId="46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102">
    <xf numFmtId="0" fontId="0" fillId="0" borderId="0" xfId="0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Border="1" applyAlignment="1">
      <alignment horizontal="justify" vertical="justify" wrapText="1"/>
    </xf>
    <xf numFmtId="4" fontId="0" fillId="0" borderId="0" xfId="0" applyNumberFormat="1" applyBorder="1" applyAlignment="1">
      <alignment horizontal="right" vertical="top"/>
    </xf>
    <xf numFmtId="4" fontId="0" fillId="0" borderId="0" xfId="0" applyNumberFormat="1" applyBorder="1" applyAlignment="1">
      <alignment horizontal="center" vertical="top"/>
    </xf>
    <xf numFmtId="4" fontId="0" fillId="0" borderId="0" xfId="0" applyNumberFormat="1" applyBorder="1" applyAlignment="1">
      <alignment vertical="top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horizontal="justify" vertical="justify" wrapText="1"/>
    </xf>
    <xf numFmtId="4" fontId="3" fillId="0" borderId="12" xfId="0" applyNumberFormat="1" applyFont="1" applyBorder="1" applyAlignment="1">
      <alignment horizontal="right" vertical="top"/>
    </xf>
    <xf numFmtId="49" fontId="3" fillId="0" borderId="12" xfId="0" applyNumberFormat="1" applyFont="1" applyBorder="1" applyAlignment="1">
      <alignment horizontal="justify" vertical="justify" wrapText="1"/>
    </xf>
    <xf numFmtId="4" fontId="3" fillId="0" borderId="12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justify" vertical="justify" wrapText="1"/>
    </xf>
    <xf numFmtId="4" fontId="4" fillId="0" borderId="10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left" vertical="justify" wrapText="1"/>
    </xf>
    <xf numFmtId="4" fontId="3" fillId="0" borderId="10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justify" vertical="justify" wrapText="1"/>
    </xf>
    <xf numFmtId="4" fontId="3" fillId="0" borderId="0" xfId="0" applyNumberFormat="1" applyFont="1" applyBorder="1" applyAlignment="1">
      <alignment horizontal="right" vertical="top"/>
    </xf>
    <xf numFmtId="4" fontId="3" fillId="0" borderId="0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justify" vertical="justify" wrapText="1"/>
    </xf>
    <xf numFmtId="4" fontId="3" fillId="0" borderId="12" xfId="0" applyNumberFormat="1" applyFont="1" applyBorder="1" applyAlignment="1">
      <alignment vertical="top"/>
    </xf>
    <xf numFmtId="4" fontId="3" fillId="0" borderId="0" xfId="0" applyNumberFormat="1" applyFont="1" applyBorder="1" applyAlignment="1">
      <alignment vertical="top"/>
    </xf>
    <xf numFmtId="4" fontId="3" fillId="0" borderId="14" xfId="0" applyNumberFormat="1" applyFont="1" applyBorder="1" applyAlignment="1">
      <alignment horizontal="center" vertical="top"/>
    </xf>
    <xf numFmtId="4" fontId="3" fillId="0" borderId="13" xfId="0" applyNumberFormat="1" applyFont="1" applyBorder="1" applyAlignment="1">
      <alignment horizontal="center" vertical="top"/>
    </xf>
    <xf numFmtId="4" fontId="3" fillId="0" borderId="15" xfId="0" applyNumberFormat="1" applyFont="1" applyBorder="1" applyAlignment="1">
      <alignment horizontal="center" vertical="top"/>
    </xf>
    <xf numFmtId="4" fontId="3" fillId="0" borderId="11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justify" vertical="top" wrapText="1"/>
    </xf>
    <xf numFmtId="4" fontId="3" fillId="0" borderId="16" xfId="0" applyNumberFormat="1" applyFont="1" applyBorder="1" applyAlignment="1">
      <alignment horizontal="center" vertical="top"/>
    </xf>
    <xf numFmtId="0" fontId="5" fillId="0" borderId="0" xfId="0" applyFont="1" applyAlignment="1">
      <alignment vertical="top" wrapText="1"/>
    </xf>
    <xf numFmtId="49" fontId="3" fillId="0" borderId="0" xfId="0" applyNumberFormat="1" applyFont="1" applyBorder="1" applyAlignment="1">
      <alignment horizontal="justify" vertical="top" wrapText="1"/>
    </xf>
    <xf numFmtId="4" fontId="3" fillId="0" borderId="1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top"/>
    </xf>
    <xf numFmtId="4" fontId="4" fillId="0" borderId="12" xfId="0" applyNumberFormat="1" applyFont="1" applyBorder="1" applyAlignment="1">
      <alignment horizontal="center" vertical="top"/>
    </xf>
    <xf numFmtId="49" fontId="9" fillId="0" borderId="12" xfId="0" applyNumberFormat="1" applyFont="1" applyBorder="1" applyAlignment="1">
      <alignment horizontal="center" vertical="top"/>
    </xf>
    <xf numFmtId="0" fontId="9" fillId="0" borderId="0" xfId="0" applyFont="1" applyAlignment="1">
      <alignment horizontal="justify" vertical="top" wrapText="1"/>
    </xf>
    <xf numFmtId="4" fontId="9" fillId="0" borderId="12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justify" vertical="justify" wrapText="1"/>
    </xf>
    <xf numFmtId="49" fontId="8" fillId="0" borderId="15" xfId="0" applyNumberFormat="1" applyFont="1" applyBorder="1" applyAlignment="1">
      <alignment horizontal="center" vertical="top"/>
    </xf>
    <xf numFmtId="49" fontId="8" fillId="0" borderId="15" xfId="0" applyNumberFormat="1" applyFont="1" applyBorder="1" applyAlignment="1">
      <alignment horizontal="justify" vertical="justify" wrapText="1"/>
    </xf>
    <xf numFmtId="4" fontId="0" fillId="0" borderId="15" xfId="0" applyNumberFormat="1" applyFont="1" applyBorder="1" applyAlignment="1">
      <alignment horizontal="center" vertical="top"/>
    </xf>
    <xf numFmtId="4" fontId="0" fillId="0" borderId="12" xfId="0" applyNumberFormat="1" applyFont="1" applyBorder="1" applyAlignment="1">
      <alignment vertical="top"/>
    </xf>
    <xf numFmtId="49" fontId="3" fillId="0" borderId="11" xfId="0" applyNumberFormat="1" applyFont="1" applyBorder="1" applyAlignment="1">
      <alignment horizontal="justify" vertical="justify" wrapText="1"/>
    </xf>
    <xf numFmtId="4" fontId="3" fillId="0" borderId="10" xfId="0" applyNumberFormat="1" applyFont="1" applyBorder="1" applyAlignment="1">
      <alignment horizontal="right" vertical="top"/>
    </xf>
    <xf numFmtId="49" fontId="3" fillId="0" borderId="10" xfId="0" applyNumberFormat="1" applyFont="1" applyBorder="1" applyAlignment="1">
      <alignment horizontal="justify" vertical="justify" wrapText="1"/>
    </xf>
    <xf numFmtId="49" fontId="0" fillId="0" borderId="0" xfId="0" applyNumberForma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justify" vertical="top" wrapText="1"/>
    </xf>
    <xf numFmtId="49" fontId="3" fillId="0" borderId="10" xfId="0" applyNumberFormat="1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justify" vertical="top" wrapText="1"/>
    </xf>
    <xf numFmtId="49" fontId="9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justify" vertical="top" wrapText="1"/>
    </xf>
    <xf numFmtId="4" fontId="9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left" vertical="justify" wrapText="1"/>
    </xf>
    <xf numFmtId="49" fontId="9" fillId="0" borderId="10" xfId="0" applyNumberFormat="1" applyFont="1" applyBorder="1" applyAlignment="1">
      <alignment horizontal="justify" vertical="justify" wrapText="1"/>
    </xf>
    <xf numFmtId="4" fontId="3" fillId="0" borderId="14" xfId="0" applyNumberFormat="1" applyFont="1" applyBorder="1" applyAlignment="1">
      <alignment horizontal="right" vertical="top"/>
    </xf>
    <xf numFmtId="49" fontId="3" fillId="0" borderId="17" xfId="0" applyNumberFormat="1" applyFont="1" applyBorder="1" applyAlignment="1">
      <alignment horizontal="center" vertical="top"/>
    </xf>
    <xf numFmtId="4" fontId="3" fillId="0" borderId="17" xfId="0" applyNumberFormat="1" applyFont="1" applyBorder="1" applyAlignment="1">
      <alignment horizontal="center" vertical="top"/>
    </xf>
    <xf numFmtId="4" fontId="3" fillId="0" borderId="17" xfId="0" applyNumberFormat="1" applyFont="1" applyBorder="1" applyAlignment="1">
      <alignment horizontal="right" vertical="top"/>
    </xf>
    <xf numFmtId="49" fontId="3" fillId="0" borderId="18" xfId="0" applyNumberFormat="1" applyFont="1" applyBorder="1" applyAlignment="1">
      <alignment horizontal="center" vertical="top"/>
    </xf>
    <xf numFmtId="4" fontId="3" fillId="0" borderId="16" xfId="0" applyNumberFormat="1" applyFont="1" applyBorder="1" applyAlignment="1">
      <alignment horizontal="right" vertical="top"/>
    </xf>
    <xf numFmtId="4" fontId="3" fillId="0" borderId="19" xfId="0" applyNumberFormat="1" applyFont="1" applyBorder="1" applyAlignment="1">
      <alignment vertical="top"/>
    </xf>
    <xf numFmtId="4" fontId="3" fillId="0" borderId="20" xfId="0" applyNumberFormat="1" applyFont="1" applyBorder="1" applyAlignment="1">
      <alignment vertical="top"/>
    </xf>
    <xf numFmtId="4" fontId="3" fillId="0" borderId="20" xfId="0" applyNumberFormat="1" applyFont="1" applyBorder="1" applyAlignment="1">
      <alignment horizontal="right" vertical="top"/>
    </xf>
    <xf numFmtId="49" fontId="3" fillId="0" borderId="21" xfId="0" applyNumberFormat="1" applyFont="1" applyBorder="1" applyAlignment="1">
      <alignment horizontal="center" vertical="top"/>
    </xf>
    <xf numFmtId="4" fontId="3" fillId="0" borderId="22" xfId="0" applyNumberFormat="1" applyFont="1" applyBorder="1" applyAlignment="1">
      <alignment horizontal="right" vertical="top"/>
    </xf>
    <xf numFmtId="4" fontId="3" fillId="0" borderId="22" xfId="0" applyNumberFormat="1" applyFont="1" applyBorder="1" applyAlignment="1">
      <alignment horizontal="center" vertical="top"/>
    </xf>
    <xf numFmtId="4" fontId="3" fillId="0" borderId="23" xfId="0" applyNumberFormat="1" applyFont="1" applyBorder="1" applyAlignment="1">
      <alignment vertical="top"/>
    </xf>
    <xf numFmtId="49" fontId="3" fillId="0" borderId="15" xfId="0" applyNumberFormat="1" applyFont="1" applyBorder="1" applyAlignment="1">
      <alignment horizontal="justify" vertical="justify" wrapText="1"/>
    </xf>
    <xf numFmtId="49" fontId="12" fillId="0" borderId="10" xfId="0" applyNumberFormat="1" applyFont="1" applyBorder="1" applyAlignment="1">
      <alignment horizontal="justify" vertical="justify" wrapText="1"/>
    </xf>
    <xf numFmtId="49" fontId="12" fillId="0" borderId="17" xfId="0" applyNumberFormat="1" applyFont="1" applyBorder="1" applyAlignment="1">
      <alignment horizontal="justify" vertical="justify" wrapText="1"/>
    </xf>
    <xf numFmtId="49" fontId="12" fillId="0" borderId="14" xfId="0" applyNumberFormat="1" applyFont="1" applyBorder="1" applyAlignment="1">
      <alignment horizontal="justify" vertical="justify" wrapText="1"/>
    </xf>
    <xf numFmtId="49" fontId="12" fillId="0" borderId="0" xfId="0" applyNumberFormat="1" applyFont="1" applyBorder="1" applyAlignment="1">
      <alignment horizontal="justify" vertical="justify" wrapText="1"/>
    </xf>
    <xf numFmtId="49" fontId="12" fillId="0" borderId="16" xfId="0" applyNumberFormat="1" applyFont="1" applyBorder="1" applyAlignment="1">
      <alignment horizontal="justify" vertical="justify" wrapText="1"/>
    </xf>
    <xf numFmtId="49" fontId="14" fillId="0" borderId="10" xfId="0" applyNumberFormat="1" applyFont="1" applyBorder="1" applyAlignment="1">
      <alignment horizontal="justify" vertical="justify" wrapText="1"/>
    </xf>
    <xf numFmtId="49" fontId="13" fillId="0" borderId="10" xfId="0" applyNumberFormat="1" applyFont="1" applyBorder="1" applyAlignment="1">
      <alignment horizontal="justify" vertical="justify" wrapText="1"/>
    </xf>
    <xf numFmtId="49" fontId="13" fillId="0" borderId="0" xfId="0" applyNumberFormat="1" applyFont="1" applyBorder="1" applyAlignment="1">
      <alignment horizontal="justify" vertical="justify" wrapText="1"/>
    </xf>
    <xf numFmtId="0" fontId="13" fillId="0" borderId="0" xfId="0" applyFont="1" applyAlignment="1">
      <alignment/>
    </xf>
    <xf numFmtId="49" fontId="13" fillId="0" borderId="22" xfId="0" applyNumberFormat="1" applyFont="1" applyBorder="1" applyAlignment="1">
      <alignment horizontal="center" vertical="justify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1143000</xdr:colOff>
      <xdr:row>0</xdr:row>
      <xdr:rowOff>104775</xdr:rowOff>
    </xdr:from>
    <xdr:ext cx="180975" cy="266700"/>
    <xdr:sp fLocksText="0">
      <xdr:nvSpPr>
        <xdr:cNvPr id="1" name="PoljeZBesedilom 1"/>
        <xdr:cNvSpPr txBox="1">
          <a:spLocks noChangeArrowheads="1"/>
        </xdr:cNvSpPr>
      </xdr:nvSpPr>
      <xdr:spPr>
        <a:xfrm>
          <a:off x="5791200" y="104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304800</xdr:colOff>
      <xdr:row>1</xdr:row>
      <xdr:rowOff>0</xdr:rowOff>
    </xdr:from>
    <xdr:ext cx="200025" cy="266700"/>
    <xdr:sp fLocksText="0">
      <xdr:nvSpPr>
        <xdr:cNvPr id="2" name="PoljeZBesedilom 2"/>
        <xdr:cNvSpPr txBox="1">
          <a:spLocks noChangeArrowheads="1"/>
        </xdr:cNvSpPr>
      </xdr:nvSpPr>
      <xdr:spPr>
        <a:xfrm>
          <a:off x="6248400" y="2857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5"/>
  <sheetViews>
    <sheetView tabSelected="1" view="pageLayout" zoomScale="110" zoomScaleSheetLayoutView="130" zoomScalePageLayoutView="110" workbookViewId="0" topLeftCell="A1">
      <selection activeCell="F115" sqref="F115"/>
    </sheetView>
  </sheetViews>
  <sheetFormatPr defaultColWidth="9.00390625" defaultRowHeight="12.75"/>
  <cols>
    <col min="1" max="1" width="7.00390625" style="57" customWidth="1"/>
    <col min="2" max="2" width="25.875" style="2" customWidth="1"/>
    <col min="3" max="3" width="6.375" style="3" customWidth="1"/>
    <col min="4" max="4" width="8.875" style="4" customWidth="1"/>
    <col min="5" max="5" width="12.875" style="4" customWidth="1"/>
    <col min="6" max="6" width="17.00390625" style="5" customWidth="1"/>
    <col min="7" max="7" width="17.00390625" style="1" customWidth="1"/>
  </cols>
  <sheetData>
    <row r="1" spans="1:6" ht="22.5" customHeight="1">
      <c r="A1" s="100" t="s">
        <v>107</v>
      </c>
      <c r="B1" s="100"/>
      <c r="C1" s="100"/>
      <c r="D1" s="100"/>
      <c r="E1" s="100"/>
      <c r="F1" s="100"/>
    </row>
    <row r="2" spans="2:5" ht="30" customHeight="1">
      <c r="B2" s="101" t="s">
        <v>74</v>
      </c>
      <c r="C2" s="101"/>
      <c r="D2" s="101"/>
      <c r="E2" s="101"/>
    </row>
    <row r="3" spans="1:6" ht="13.5" customHeight="1">
      <c r="A3" s="6" t="s">
        <v>0</v>
      </c>
      <c r="B3" s="7" t="s">
        <v>1</v>
      </c>
      <c r="C3" s="8" t="s">
        <v>2</v>
      </c>
      <c r="D3" s="42" t="s">
        <v>3</v>
      </c>
      <c r="E3" s="42" t="s">
        <v>4</v>
      </c>
      <c r="F3" s="42" t="s">
        <v>5</v>
      </c>
    </row>
    <row r="4" spans="1:6" ht="11.25" customHeight="1">
      <c r="A4" s="58"/>
      <c r="B4" s="54"/>
      <c r="C4" s="9"/>
      <c r="D4" s="32"/>
      <c r="E4" s="32"/>
      <c r="F4" s="32"/>
    </row>
    <row r="5" spans="1:6" ht="12.75">
      <c r="A5" s="34" t="s">
        <v>17</v>
      </c>
      <c r="B5" s="10" t="s">
        <v>10</v>
      </c>
      <c r="C5" s="11"/>
      <c r="D5" s="13"/>
      <c r="E5" s="13"/>
      <c r="F5" s="13"/>
    </row>
    <row r="6" spans="1:6" ht="7.5" customHeight="1">
      <c r="A6" s="33"/>
      <c r="B6" s="12"/>
      <c r="C6" s="11"/>
      <c r="D6" s="13"/>
      <c r="E6" s="13"/>
      <c r="F6" s="13"/>
    </row>
    <row r="7" spans="1:6" ht="27.75" customHeight="1">
      <c r="A7" s="61" t="s">
        <v>16</v>
      </c>
      <c r="B7" s="62" t="s">
        <v>15</v>
      </c>
      <c r="C7" s="18" t="s">
        <v>72</v>
      </c>
      <c r="D7" s="18">
        <v>24</v>
      </c>
      <c r="E7" s="18"/>
      <c r="F7" s="18"/>
    </row>
    <row r="8" spans="1:6" ht="13.5" customHeight="1">
      <c r="A8" s="61"/>
      <c r="B8" s="56"/>
      <c r="C8" s="55"/>
      <c r="D8" s="18"/>
      <c r="E8" s="18"/>
      <c r="F8" s="18"/>
    </row>
    <row r="9" spans="1:6" ht="22.5" customHeight="1">
      <c r="A9" s="61" t="s">
        <v>51</v>
      </c>
      <c r="B9" s="62" t="s">
        <v>71</v>
      </c>
      <c r="C9" s="18" t="s">
        <v>8</v>
      </c>
      <c r="D9" s="18">
        <v>60</v>
      </c>
      <c r="E9" s="18"/>
      <c r="F9" s="18"/>
    </row>
    <row r="10" spans="1:6" ht="14.25" customHeight="1">
      <c r="A10" s="61"/>
      <c r="B10" s="62"/>
      <c r="C10" s="18"/>
      <c r="D10" s="18"/>
      <c r="E10" s="18"/>
      <c r="F10" s="18"/>
    </row>
    <row r="11" spans="1:6" ht="40.5" customHeight="1">
      <c r="A11" s="61" t="s">
        <v>52</v>
      </c>
      <c r="B11" s="63" t="s">
        <v>73</v>
      </c>
      <c r="C11" s="18" t="s">
        <v>32</v>
      </c>
      <c r="D11" s="18">
        <v>1</v>
      </c>
      <c r="E11" s="18"/>
      <c r="F11" s="18"/>
    </row>
    <row r="12" spans="1:6" ht="12.75">
      <c r="A12" s="33"/>
      <c r="B12" s="37"/>
      <c r="C12" s="13"/>
      <c r="D12" s="13"/>
      <c r="E12" s="13"/>
      <c r="F12" s="13"/>
    </row>
    <row r="13" spans="1:6" ht="12.75">
      <c r="A13" s="33"/>
      <c r="B13" s="14" t="s">
        <v>6</v>
      </c>
      <c r="C13" s="15"/>
      <c r="D13" s="16"/>
      <c r="E13" s="16"/>
      <c r="F13" s="16">
        <f>F7+F9+F11</f>
        <v>0</v>
      </c>
    </row>
    <row r="14" spans="1:6" ht="9" customHeight="1">
      <c r="A14" s="33"/>
      <c r="B14" s="12"/>
      <c r="C14" s="11"/>
      <c r="D14" s="13"/>
      <c r="E14" s="13"/>
      <c r="F14" s="13"/>
    </row>
    <row r="15" spans="1:6" ht="11.25" customHeight="1">
      <c r="A15" s="34" t="s">
        <v>18</v>
      </c>
      <c r="B15" s="17" t="s">
        <v>19</v>
      </c>
      <c r="C15" s="11"/>
      <c r="D15" s="13"/>
      <c r="E15" s="13"/>
      <c r="F15" s="13"/>
    </row>
    <row r="16" spans="1:6" ht="12.75">
      <c r="A16" s="33"/>
      <c r="B16" s="12"/>
      <c r="C16" s="11"/>
      <c r="D16" s="13"/>
      <c r="E16" s="13"/>
      <c r="F16" s="13"/>
    </row>
    <row r="17" spans="1:6" ht="59.25" customHeight="1">
      <c r="A17" s="61" t="s">
        <v>20</v>
      </c>
      <c r="B17" s="64" t="s">
        <v>53</v>
      </c>
      <c r="C17" s="18" t="s">
        <v>7</v>
      </c>
      <c r="D17" s="18">
        <v>204.4</v>
      </c>
      <c r="E17" s="18"/>
      <c r="F17" s="18"/>
    </row>
    <row r="18" spans="1:6" ht="12.75">
      <c r="A18" s="61"/>
      <c r="B18" s="65"/>
      <c r="C18" s="18"/>
      <c r="D18" s="18"/>
      <c r="E18" s="18"/>
      <c r="F18" s="18"/>
    </row>
    <row r="19" spans="1:6" ht="50.25" customHeight="1">
      <c r="A19" s="61" t="s">
        <v>21</v>
      </c>
      <c r="B19" s="64" t="s">
        <v>54</v>
      </c>
      <c r="C19" s="18" t="s">
        <v>7</v>
      </c>
      <c r="D19" s="18">
        <v>10.9</v>
      </c>
      <c r="E19" s="18"/>
      <c r="F19" s="18"/>
    </row>
    <row r="20" spans="1:6" ht="12.75">
      <c r="A20" s="61"/>
      <c r="B20" s="65"/>
      <c r="C20" s="18"/>
      <c r="D20" s="18"/>
      <c r="E20" s="18"/>
      <c r="F20" s="18"/>
    </row>
    <row r="21" spans="1:6" ht="57.75" customHeight="1">
      <c r="A21" s="61" t="s">
        <v>105</v>
      </c>
      <c r="B21" s="64" t="s">
        <v>55</v>
      </c>
      <c r="C21" s="18" t="s">
        <v>7</v>
      </c>
      <c r="D21" s="18">
        <v>78.9</v>
      </c>
      <c r="E21" s="18"/>
      <c r="F21" s="18"/>
    </row>
    <row r="22" spans="1:6" ht="14.25" customHeight="1">
      <c r="A22" s="33"/>
      <c r="B22" s="40"/>
      <c r="C22" s="13"/>
      <c r="D22" s="13"/>
      <c r="E22" s="13"/>
      <c r="F22" s="13"/>
    </row>
    <row r="23" spans="1:6" ht="42.75" customHeight="1">
      <c r="A23" s="61" t="s">
        <v>22</v>
      </c>
      <c r="B23" s="64" t="s">
        <v>103</v>
      </c>
      <c r="C23" s="18" t="s">
        <v>84</v>
      </c>
      <c r="D23" s="18">
        <v>22</v>
      </c>
      <c r="E23" s="18"/>
      <c r="F23" s="18"/>
    </row>
    <row r="24" spans="1:6" ht="15.75" customHeight="1">
      <c r="A24" s="61"/>
      <c r="B24" s="64"/>
      <c r="C24" s="18"/>
      <c r="D24" s="18"/>
      <c r="E24" s="18"/>
      <c r="F24" s="18"/>
    </row>
    <row r="25" spans="1:6" ht="48.75" customHeight="1">
      <c r="A25" s="61" t="s">
        <v>23</v>
      </c>
      <c r="B25" s="64" t="s">
        <v>56</v>
      </c>
      <c r="C25" s="18" t="s">
        <v>7</v>
      </c>
      <c r="D25" s="18">
        <v>0.9</v>
      </c>
      <c r="E25" s="18"/>
      <c r="F25" s="18"/>
    </row>
    <row r="26" spans="1:6" ht="12" customHeight="1">
      <c r="A26" s="61"/>
      <c r="B26" s="64"/>
      <c r="C26" s="18"/>
      <c r="D26" s="18"/>
      <c r="E26" s="18"/>
      <c r="F26" s="18"/>
    </row>
    <row r="27" spans="1:6" ht="48.75" customHeight="1">
      <c r="A27" s="61" t="s">
        <v>24</v>
      </c>
      <c r="B27" s="64" t="s">
        <v>83</v>
      </c>
      <c r="C27" s="18" t="s">
        <v>7</v>
      </c>
      <c r="D27" s="18">
        <v>513</v>
      </c>
      <c r="E27" s="18"/>
      <c r="F27" s="18"/>
    </row>
    <row r="28" spans="1:6" ht="15" customHeight="1">
      <c r="A28" s="61"/>
      <c r="B28" s="64"/>
      <c r="C28" s="18"/>
      <c r="D28" s="18"/>
      <c r="E28" s="18"/>
      <c r="F28" s="18"/>
    </row>
    <row r="29" spans="1:6" ht="42.75" customHeight="1">
      <c r="A29" s="61" t="s">
        <v>25</v>
      </c>
      <c r="B29" s="64" t="s">
        <v>79</v>
      </c>
      <c r="C29" s="18" t="s">
        <v>8</v>
      </c>
      <c r="D29" s="18">
        <v>1284</v>
      </c>
      <c r="E29" s="18"/>
      <c r="F29" s="18"/>
    </row>
    <row r="30" spans="1:6" ht="11.25" customHeight="1">
      <c r="A30" s="61"/>
      <c r="B30" s="56"/>
      <c r="C30" s="18"/>
      <c r="D30" s="18"/>
      <c r="E30" s="18"/>
      <c r="F30" s="18"/>
    </row>
    <row r="31" spans="1:6" ht="48.75" customHeight="1">
      <c r="A31" s="61" t="s">
        <v>26</v>
      </c>
      <c r="B31" s="64" t="s">
        <v>38</v>
      </c>
      <c r="C31" s="18" t="s">
        <v>7</v>
      </c>
      <c r="D31" s="18">
        <v>86.6</v>
      </c>
      <c r="E31" s="18"/>
      <c r="F31" s="18"/>
    </row>
    <row r="32" spans="1:6" ht="59.25" hidden="1">
      <c r="A32" s="61" t="s">
        <v>24</v>
      </c>
      <c r="B32" s="64" t="s">
        <v>57</v>
      </c>
      <c r="C32" s="18" t="s">
        <v>7</v>
      </c>
      <c r="D32" s="18">
        <v>21.5</v>
      </c>
      <c r="E32" s="18"/>
      <c r="F32" s="18"/>
    </row>
    <row r="33" spans="1:6" ht="11.25" customHeight="1">
      <c r="A33" s="61"/>
      <c r="B33" s="64"/>
      <c r="C33" s="18"/>
      <c r="D33" s="18"/>
      <c r="E33" s="18"/>
      <c r="F33" s="18"/>
    </row>
    <row r="34" spans="1:6" ht="59.25">
      <c r="A34" s="61" t="s">
        <v>63</v>
      </c>
      <c r="B34" s="64" t="s">
        <v>85</v>
      </c>
      <c r="C34" s="18" t="s">
        <v>7</v>
      </c>
      <c r="D34" s="18">
        <v>243</v>
      </c>
      <c r="E34" s="18"/>
      <c r="F34" s="18"/>
    </row>
    <row r="35" spans="1:6" ht="10.5" customHeight="1">
      <c r="A35" s="61"/>
      <c r="B35" s="65"/>
      <c r="C35" s="18"/>
      <c r="D35" s="18"/>
      <c r="E35" s="18"/>
      <c r="F35" s="18"/>
    </row>
    <row r="36" spans="1:6" ht="65.25" customHeight="1">
      <c r="A36" s="61" t="s">
        <v>80</v>
      </c>
      <c r="B36" s="64" t="s">
        <v>78</v>
      </c>
      <c r="C36" s="18" t="s">
        <v>7</v>
      </c>
      <c r="D36" s="18">
        <v>385</v>
      </c>
      <c r="E36" s="18"/>
      <c r="F36" s="18"/>
    </row>
    <row r="37" spans="1:6" ht="11.25" customHeight="1">
      <c r="A37" s="61"/>
      <c r="B37" s="64"/>
      <c r="C37" s="18"/>
      <c r="D37" s="18"/>
      <c r="E37" s="18"/>
      <c r="F37" s="18"/>
    </row>
    <row r="38" spans="1:6" ht="30.75" customHeight="1">
      <c r="A38" s="61" t="s">
        <v>81</v>
      </c>
      <c r="B38" s="64" t="s">
        <v>82</v>
      </c>
      <c r="C38" s="18" t="s">
        <v>8</v>
      </c>
      <c r="D38" s="18">
        <v>1284</v>
      </c>
      <c r="E38" s="18"/>
      <c r="F38" s="18"/>
    </row>
    <row r="39" spans="1:6" ht="12" customHeight="1">
      <c r="A39" s="61"/>
      <c r="B39" s="64"/>
      <c r="C39" s="18"/>
      <c r="D39" s="18"/>
      <c r="E39" s="18"/>
      <c r="F39" s="18"/>
    </row>
    <row r="40" spans="1:6" ht="30.75" customHeight="1">
      <c r="A40" s="61" t="s">
        <v>89</v>
      </c>
      <c r="B40" s="64" t="s">
        <v>88</v>
      </c>
      <c r="C40" s="18" t="s">
        <v>84</v>
      </c>
      <c r="D40" s="18">
        <v>321</v>
      </c>
      <c r="E40" s="18"/>
      <c r="F40" s="18"/>
    </row>
    <row r="41" spans="1:6" ht="15" customHeight="1">
      <c r="A41" s="61"/>
      <c r="B41" s="64"/>
      <c r="C41" s="18"/>
      <c r="D41" s="18"/>
      <c r="E41" s="18"/>
      <c r="F41" s="18"/>
    </row>
    <row r="42" spans="1:6" ht="30.75" customHeight="1">
      <c r="A42" s="61" t="s">
        <v>90</v>
      </c>
      <c r="B42" s="64" t="s">
        <v>97</v>
      </c>
      <c r="C42" s="18" t="s">
        <v>84</v>
      </c>
      <c r="D42" s="18">
        <v>321</v>
      </c>
      <c r="E42" s="18"/>
      <c r="F42" s="18"/>
    </row>
    <row r="43" spans="1:6" ht="10.5" customHeight="1">
      <c r="A43" s="61"/>
      <c r="B43" s="64"/>
      <c r="C43" s="18"/>
      <c r="D43" s="18"/>
      <c r="E43" s="18"/>
      <c r="F43" s="18"/>
    </row>
    <row r="44" spans="1:6" ht="26.25" customHeight="1">
      <c r="A44" s="61" t="s">
        <v>98</v>
      </c>
      <c r="B44" s="64" t="s">
        <v>40</v>
      </c>
      <c r="C44" s="18" t="s">
        <v>8</v>
      </c>
      <c r="D44" s="18">
        <v>54</v>
      </c>
      <c r="E44" s="18"/>
      <c r="F44" s="18"/>
    </row>
    <row r="45" spans="1:6" ht="10.5" customHeight="1">
      <c r="A45" s="61"/>
      <c r="B45" s="64"/>
      <c r="C45" s="18"/>
      <c r="D45" s="18"/>
      <c r="E45" s="18"/>
      <c r="F45" s="18"/>
    </row>
    <row r="46" spans="1:6" ht="35.25" customHeight="1">
      <c r="A46" s="61" t="s">
        <v>106</v>
      </c>
      <c r="B46" s="64" t="s">
        <v>62</v>
      </c>
      <c r="C46" s="18" t="s">
        <v>7</v>
      </c>
      <c r="D46" s="18">
        <v>3.9</v>
      </c>
      <c r="E46" s="18"/>
      <c r="F46" s="18"/>
    </row>
    <row r="47" spans="1:6" ht="12.75">
      <c r="A47" s="33"/>
      <c r="B47" s="40"/>
      <c r="C47" s="13"/>
      <c r="D47" s="31"/>
      <c r="E47" s="13"/>
      <c r="F47" s="13"/>
    </row>
    <row r="48" spans="1:6" ht="15.75" customHeight="1">
      <c r="A48" s="59"/>
      <c r="B48" s="14" t="s">
        <v>27</v>
      </c>
      <c r="C48" s="15"/>
      <c r="D48" s="16"/>
      <c r="E48" s="16"/>
      <c r="F48" s="16"/>
    </row>
    <row r="49" spans="1:6" ht="12.75">
      <c r="A49" s="60"/>
      <c r="B49" s="41"/>
      <c r="C49" s="20"/>
      <c r="D49" s="21"/>
      <c r="E49" s="21"/>
      <c r="F49" s="20"/>
    </row>
    <row r="50" spans="1:6" ht="0.75" customHeight="1" hidden="1">
      <c r="A50" s="60"/>
      <c r="B50" s="19"/>
      <c r="C50" s="20"/>
      <c r="D50" s="21"/>
      <c r="E50" s="21"/>
      <c r="F50" s="28"/>
    </row>
    <row r="51" spans="1:6" ht="12.75">
      <c r="A51" s="6" t="s">
        <v>0</v>
      </c>
      <c r="B51" s="7" t="s">
        <v>1</v>
      </c>
      <c r="C51" s="8" t="s">
        <v>2</v>
      </c>
      <c r="D51" s="42" t="s">
        <v>3</v>
      </c>
      <c r="E51" s="42"/>
      <c r="F51" s="42"/>
    </row>
    <row r="52" spans="1:6" ht="12.75">
      <c r="A52" s="22"/>
      <c r="B52" s="23"/>
      <c r="C52" s="24"/>
      <c r="D52" s="13"/>
      <c r="E52" s="13"/>
      <c r="F52" s="27"/>
    </row>
    <row r="53" spans="1:6" ht="20.25" customHeight="1">
      <c r="A53" s="36" t="s">
        <v>28</v>
      </c>
      <c r="B53" s="25" t="s">
        <v>47</v>
      </c>
      <c r="C53" s="24"/>
      <c r="D53" s="13"/>
      <c r="E53" s="13"/>
      <c r="F53" s="27"/>
    </row>
    <row r="54" spans="1:6" ht="12.75">
      <c r="A54" s="36"/>
      <c r="B54" s="25"/>
      <c r="C54" s="24"/>
      <c r="D54" s="13"/>
      <c r="E54" s="13"/>
      <c r="F54" s="27"/>
    </row>
    <row r="55" spans="1:6" ht="38.25" customHeight="1">
      <c r="A55" s="66" t="s">
        <v>29</v>
      </c>
      <c r="B55" s="64" t="s">
        <v>58</v>
      </c>
      <c r="C55" s="67" t="s">
        <v>7</v>
      </c>
      <c r="D55" s="67">
        <v>3.85</v>
      </c>
      <c r="E55" s="67"/>
      <c r="F55" s="18"/>
    </row>
    <row r="56" spans="1:6" ht="12.75">
      <c r="A56" s="68"/>
      <c r="B56" s="69"/>
      <c r="C56" s="8"/>
      <c r="D56" s="18"/>
      <c r="E56" s="18"/>
      <c r="F56" s="18"/>
    </row>
    <row r="57" spans="1:6" ht="48.75" customHeight="1">
      <c r="A57" s="61" t="s">
        <v>30</v>
      </c>
      <c r="B57" s="70" t="s">
        <v>59</v>
      </c>
      <c r="C57" s="18" t="s">
        <v>84</v>
      </c>
      <c r="D57" s="18">
        <v>18.2</v>
      </c>
      <c r="E57" s="18"/>
      <c r="F57" s="18"/>
    </row>
    <row r="58" spans="1:6" ht="12.75" customHeight="1">
      <c r="A58" s="61"/>
      <c r="B58" s="70"/>
      <c r="C58" s="18"/>
      <c r="D58" s="18"/>
      <c r="E58" s="18"/>
      <c r="F58" s="18"/>
    </row>
    <row r="59" spans="1:6" ht="78" customHeight="1">
      <c r="A59" s="61" t="s">
        <v>49</v>
      </c>
      <c r="B59" s="70" t="s">
        <v>91</v>
      </c>
      <c r="C59" s="18" t="s">
        <v>84</v>
      </c>
      <c r="D59" s="18">
        <v>312</v>
      </c>
      <c r="E59" s="18"/>
      <c r="F59" s="18"/>
    </row>
    <row r="60" spans="1:6" ht="14.25" customHeight="1">
      <c r="A60" s="33"/>
      <c r="B60" s="38"/>
      <c r="C60" s="13"/>
      <c r="D60" s="13"/>
      <c r="E60" s="13"/>
      <c r="F60" s="13"/>
    </row>
    <row r="61" spans="1:6" ht="86.25" customHeight="1">
      <c r="A61" s="61" t="s">
        <v>31</v>
      </c>
      <c r="B61" s="70" t="s">
        <v>104</v>
      </c>
      <c r="C61" s="18" t="s">
        <v>32</v>
      </c>
      <c r="D61" s="18">
        <v>6</v>
      </c>
      <c r="E61" s="18"/>
      <c r="F61" s="18"/>
    </row>
    <row r="62" spans="1:6" ht="21.75" customHeight="1">
      <c r="A62" s="61"/>
      <c r="B62" s="70"/>
      <c r="C62" s="18"/>
      <c r="D62" s="18"/>
      <c r="E62" s="18"/>
      <c r="F62" s="18"/>
    </row>
    <row r="63" spans="1:6" ht="50.25" customHeight="1">
      <c r="A63" s="61" t="s">
        <v>50</v>
      </c>
      <c r="B63" s="70" t="s">
        <v>94</v>
      </c>
      <c r="C63" s="18" t="s">
        <v>32</v>
      </c>
      <c r="D63" s="18">
        <v>1</v>
      </c>
      <c r="E63" s="18"/>
      <c r="F63" s="18"/>
    </row>
    <row r="64" spans="1:6" ht="15.75" customHeight="1">
      <c r="A64" s="61"/>
      <c r="B64" s="70"/>
      <c r="C64" s="18"/>
      <c r="D64" s="18"/>
      <c r="E64" s="18"/>
      <c r="F64" s="18"/>
    </row>
    <row r="65" spans="1:6" ht="71.25" customHeight="1">
      <c r="A65" s="61" t="s">
        <v>92</v>
      </c>
      <c r="B65" s="70" t="s">
        <v>60</v>
      </c>
      <c r="C65" s="18" t="s">
        <v>11</v>
      </c>
      <c r="D65" s="18">
        <v>6.5</v>
      </c>
      <c r="E65" s="18"/>
      <c r="F65" s="18"/>
    </row>
    <row r="66" spans="1:6" ht="11.25" customHeight="1">
      <c r="A66" s="61"/>
      <c r="B66" s="70"/>
      <c r="C66" s="18"/>
      <c r="D66" s="18"/>
      <c r="E66" s="18"/>
      <c r="F66" s="18"/>
    </row>
    <row r="67" spans="1:6" ht="72.75" customHeight="1">
      <c r="A67" s="61" t="s">
        <v>99</v>
      </c>
      <c r="B67" s="70" t="s">
        <v>93</v>
      </c>
      <c r="C67" s="18" t="s">
        <v>32</v>
      </c>
      <c r="D67" s="18">
        <v>2</v>
      </c>
      <c r="E67" s="18"/>
      <c r="F67" s="18"/>
    </row>
    <row r="68" spans="1:6" ht="11.25" customHeight="1">
      <c r="A68" s="33"/>
      <c r="B68" s="38"/>
      <c r="C68" s="13"/>
      <c r="D68" s="13"/>
      <c r="E68" s="13"/>
      <c r="F68" s="13"/>
    </row>
    <row r="69" spans="1:6" ht="65.25" customHeight="1">
      <c r="A69" s="61" t="s">
        <v>100</v>
      </c>
      <c r="B69" s="70" t="s">
        <v>96</v>
      </c>
      <c r="C69" s="18" t="s">
        <v>7</v>
      </c>
      <c r="D69" s="18">
        <v>0.6</v>
      </c>
      <c r="E69" s="18"/>
      <c r="F69" s="18"/>
    </row>
    <row r="70" spans="1:6" ht="14.25" customHeight="1">
      <c r="A70" s="61"/>
      <c r="B70" s="70"/>
      <c r="C70" s="18"/>
      <c r="D70" s="18"/>
      <c r="E70" s="18"/>
      <c r="F70" s="18"/>
    </row>
    <row r="71" spans="1:6" ht="54" customHeight="1">
      <c r="A71" s="61" t="s">
        <v>101</v>
      </c>
      <c r="B71" s="70" t="s">
        <v>95</v>
      </c>
      <c r="C71" s="18" t="s">
        <v>84</v>
      </c>
      <c r="D71" s="18">
        <v>3</v>
      </c>
      <c r="E71" s="18"/>
      <c r="F71" s="18"/>
    </row>
    <row r="72" spans="1:6" ht="12.75">
      <c r="A72" s="33"/>
      <c r="B72" s="12"/>
      <c r="C72" s="13"/>
      <c r="D72" s="13"/>
      <c r="E72" s="13"/>
      <c r="F72" s="13"/>
    </row>
    <row r="73" spans="1:6" ht="24">
      <c r="A73" s="34"/>
      <c r="B73" s="14" t="s">
        <v>48</v>
      </c>
      <c r="C73" s="18"/>
      <c r="D73" s="18"/>
      <c r="E73" s="18"/>
      <c r="F73" s="16">
        <f>SUM(F55:F67)</f>
        <v>0</v>
      </c>
    </row>
    <row r="74" spans="1:6" ht="12.75">
      <c r="A74" s="48"/>
      <c r="B74" s="10"/>
      <c r="C74" s="13"/>
      <c r="D74" s="13"/>
      <c r="E74" s="13"/>
      <c r="F74" s="44"/>
    </row>
    <row r="75" spans="1:6" ht="12.75">
      <c r="A75" s="48" t="s">
        <v>33</v>
      </c>
      <c r="B75" s="49" t="s">
        <v>61</v>
      </c>
      <c r="C75" s="31"/>
      <c r="D75" s="31"/>
      <c r="E75" s="31"/>
      <c r="F75" s="13"/>
    </row>
    <row r="76" spans="1:6" ht="9" customHeight="1">
      <c r="A76" s="33"/>
      <c r="B76" s="12"/>
      <c r="C76" s="13"/>
      <c r="D76" s="13"/>
      <c r="E76" s="13"/>
      <c r="F76" s="13"/>
    </row>
    <row r="77" spans="1:6" ht="12.75">
      <c r="A77" s="71" t="s">
        <v>41</v>
      </c>
      <c r="B77" s="72" t="s">
        <v>75</v>
      </c>
      <c r="C77" s="73" t="s">
        <v>11</v>
      </c>
      <c r="D77" s="73">
        <v>7</v>
      </c>
      <c r="E77" s="73"/>
      <c r="F77" s="73"/>
    </row>
    <row r="78" spans="1:6" ht="12.75">
      <c r="A78" s="71"/>
      <c r="B78" s="72"/>
      <c r="C78" s="73"/>
      <c r="D78" s="73"/>
      <c r="E78" s="73"/>
      <c r="F78" s="73"/>
    </row>
    <row r="79" spans="1:6" ht="33.75">
      <c r="A79" s="61" t="s">
        <v>42</v>
      </c>
      <c r="B79" s="74" t="s">
        <v>64</v>
      </c>
      <c r="C79" s="18" t="s">
        <v>8</v>
      </c>
      <c r="D79" s="18">
        <v>900</v>
      </c>
      <c r="E79" s="18"/>
      <c r="F79" s="18"/>
    </row>
    <row r="80" spans="1:6" ht="12.75">
      <c r="A80" s="71"/>
      <c r="B80" s="75"/>
      <c r="C80" s="73"/>
      <c r="D80" s="73"/>
      <c r="E80" s="73"/>
      <c r="F80" s="73"/>
    </row>
    <row r="81" spans="1:6" ht="39" customHeight="1">
      <c r="A81" s="71" t="s">
        <v>65</v>
      </c>
      <c r="B81" s="72" t="s">
        <v>76</v>
      </c>
      <c r="C81" s="73" t="s">
        <v>8</v>
      </c>
      <c r="D81" s="73">
        <v>963</v>
      </c>
      <c r="E81" s="73"/>
      <c r="F81" s="73"/>
    </row>
    <row r="82" spans="1:6" ht="12.75">
      <c r="A82" s="71"/>
      <c r="B82" s="72"/>
      <c r="C82" s="73"/>
      <c r="D82" s="73"/>
      <c r="E82" s="73"/>
      <c r="F82" s="73"/>
    </row>
    <row r="83" spans="1:6" ht="48" customHeight="1">
      <c r="A83" s="61" t="s">
        <v>67</v>
      </c>
      <c r="B83" s="70" t="s">
        <v>77</v>
      </c>
      <c r="C83" s="18" t="s">
        <v>11</v>
      </c>
      <c r="D83" s="18">
        <v>321</v>
      </c>
      <c r="E83" s="18"/>
      <c r="F83" s="18"/>
    </row>
    <row r="84" spans="1:6" ht="12.75">
      <c r="A84" s="45"/>
      <c r="B84" s="46"/>
      <c r="C84" s="47"/>
      <c r="D84" s="47"/>
      <c r="E84" s="47"/>
      <c r="F84" s="47"/>
    </row>
    <row r="85" spans="1:6" ht="12.75">
      <c r="A85" s="35"/>
      <c r="B85" s="26" t="s">
        <v>66</v>
      </c>
      <c r="C85" s="30"/>
      <c r="D85" s="18"/>
      <c r="E85" s="30"/>
      <c r="F85" s="16">
        <f>SUM(F77:F84)</f>
        <v>0</v>
      </c>
    </row>
    <row r="86" spans="1:6" ht="12.75">
      <c r="A86" s="48"/>
      <c r="B86" s="10"/>
      <c r="C86" s="13"/>
      <c r="D86" s="13"/>
      <c r="E86" s="13"/>
      <c r="F86" s="44"/>
    </row>
    <row r="87" spans="1:6" ht="12.75">
      <c r="A87" s="50" t="s">
        <v>39</v>
      </c>
      <c r="B87" s="51" t="s">
        <v>9</v>
      </c>
      <c r="C87" s="52"/>
      <c r="D87" s="52"/>
      <c r="E87" s="52"/>
      <c r="F87" s="53"/>
    </row>
    <row r="88" spans="1:6" ht="12.75">
      <c r="A88" s="35"/>
      <c r="B88" s="12"/>
      <c r="C88" s="31"/>
      <c r="D88" s="13"/>
      <c r="E88" s="31"/>
      <c r="F88" s="27"/>
    </row>
    <row r="89" spans="1:6" ht="12.75">
      <c r="A89" s="61" t="s">
        <v>43</v>
      </c>
      <c r="B89" s="56" t="s">
        <v>12</v>
      </c>
      <c r="C89" s="18" t="s">
        <v>13</v>
      </c>
      <c r="D89" s="18">
        <v>6</v>
      </c>
      <c r="E89" s="18"/>
      <c r="F89" s="18"/>
    </row>
    <row r="90" spans="1:6" ht="12.75">
      <c r="A90" s="61"/>
      <c r="B90" s="56"/>
      <c r="C90" s="18"/>
      <c r="D90" s="18"/>
      <c r="E90" s="18"/>
      <c r="F90" s="18"/>
    </row>
    <row r="91" spans="1:6" ht="22.5">
      <c r="A91" s="61" t="s">
        <v>44</v>
      </c>
      <c r="B91" s="70" t="s">
        <v>34</v>
      </c>
      <c r="C91" s="18" t="s">
        <v>13</v>
      </c>
      <c r="D91" s="18">
        <v>10</v>
      </c>
      <c r="E91" s="18"/>
      <c r="F91" s="18"/>
    </row>
    <row r="92" spans="1:6" ht="12.75">
      <c r="A92" s="61"/>
      <c r="B92" s="70"/>
      <c r="C92" s="18"/>
      <c r="D92" s="18"/>
      <c r="E92" s="18"/>
      <c r="F92" s="18"/>
    </row>
    <row r="93" spans="1:6" ht="22.5">
      <c r="A93" s="61" t="s">
        <v>68</v>
      </c>
      <c r="B93" s="70" t="s">
        <v>86</v>
      </c>
      <c r="C93" s="18" t="s">
        <v>32</v>
      </c>
      <c r="D93" s="18">
        <v>1</v>
      </c>
      <c r="E93" s="18"/>
      <c r="F93" s="18"/>
    </row>
    <row r="94" spans="1:6" ht="12.75">
      <c r="A94" s="61"/>
      <c r="B94" s="70"/>
      <c r="C94" s="30"/>
      <c r="D94" s="18"/>
      <c r="E94" s="30"/>
      <c r="F94" s="18"/>
    </row>
    <row r="95" spans="1:6" ht="24.75" customHeight="1">
      <c r="A95" s="61" t="s">
        <v>87</v>
      </c>
      <c r="B95" s="64" t="s">
        <v>35</v>
      </c>
      <c r="C95" s="18" t="s">
        <v>32</v>
      </c>
      <c r="D95" s="18">
        <v>1</v>
      </c>
      <c r="E95" s="18"/>
      <c r="F95" s="18"/>
    </row>
    <row r="96" spans="1:6" ht="12.75">
      <c r="A96" s="61"/>
      <c r="B96" s="64"/>
      <c r="C96" s="18"/>
      <c r="D96" s="18"/>
      <c r="E96" s="18"/>
      <c r="F96" s="18"/>
    </row>
    <row r="97" spans="1:6" ht="12.75">
      <c r="A97" s="61"/>
      <c r="B97" s="90" t="s">
        <v>14</v>
      </c>
      <c r="C97" s="18"/>
      <c r="D97" s="18"/>
      <c r="E97" s="18"/>
      <c r="F97" s="16">
        <f>SUM(F89:F96)</f>
        <v>0</v>
      </c>
    </row>
    <row r="98" spans="1:6" ht="12.75">
      <c r="A98" s="61"/>
      <c r="B98" s="90"/>
      <c r="C98" s="18"/>
      <c r="D98" s="18"/>
      <c r="E98" s="18"/>
      <c r="F98" s="55" t="s">
        <v>69</v>
      </c>
    </row>
    <row r="99" spans="1:6" ht="13.5" thickBot="1">
      <c r="A99" s="77"/>
      <c r="B99" s="91"/>
      <c r="C99" s="78"/>
      <c r="D99" s="78"/>
      <c r="E99" s="78"/>
      <c r="F99" s="79"/>
    </row>
    <row r="100" spans="1:6" ht="12.75">
      <c r="A100" s="59"/>
      <c r="B100" s="92"/>
      <c r="C100" s="29"/>
      <c r="D100" s="29"/>
      <c r="E100" s="29"/>
      <c r="F100" s="76"/>
    </row>
    <row r="101" spans="1:6" ht="21.75" customHeight="1">
      <c r="A101" s="61"/>
      <c r="B101" s="95" t="s">
        <v>36</v>
      </c>
      <c r="C101" s="18"/>
      <c r="D101" s="18"/>
      <c r="E101" s="18"/>
      <c r="F101" s="16">
        <f>F11+F48+F73+F85+F97</f>
        <v>0</v>
      </c>
    </row>
    <row r="102" spans="1:6" ht="26.25" customHeight="1">
      <c r="A102" s="61"/>
      <c r="B102" s="96" t="s">
        <v>70</v>
      </c>
      <c r="C102" s="18"/>
      <c r="D102" s="18"/>
      <c r="E102" s="18"/>
      <c r="F102" s="16">
        <f>F101*0.1</f>
        <v>0</v>
      </c>
    </row>
    <row r="103" spans="1:6" ht="20.25" customHeight="1">
      <c r="A103" s="61"/>
      <c r="B103" s="96" t="s">
        <v>45</v>
      </c>
      <c r="C103" s="18"/>
      <c r="D103" s="18"/>
      <c r="E103" s="18"/>
      <c r="F103" s="16">
        <f>F101+F102</f>
        <v>0</v>
      </c>
    </row>
    <row r="104" spans="1:6" ht="20.25" customHeight="1">
      <c r="A104" s="61"/>
      <c r="B104" s="96" t="s">
        <v>46</v>
      </c>
      <c r="C104" s="18"/>
      <c r="D104" s="18"/>
      <c r="E104" s="18"/>
      <c r="F104" s="18">
        <f>F103*0.22</f>
        <v>0</v>
      </c>
    </row>
    <row r="105" spans="1:6" ht="17.25" customHeight="1">
      <c r="A105" s="61"/>
      <c r="B105" s="95" t="s">
        <v>102</v>
      </c>
      <c r="C105" s="16"/>
      <c r="D105" s="16"/>
      <c r="E105" s="16"/>
      <c r="F105" s="16">
        <f>F103+F104</f>
        <v>0</v>
      </c>
    </row>
    <row r="106" spans="1:6" ht="0.75" customHeight="1">
      <c r="A106" s="61"/>
      <c r="B106" s="90" t="s">
        <v>37</v>
      </c>
      <c r="C106" s="18"/>
      <c r="D106" s="18"/>
      <c r="E106" s="18"/>
      <c r="F106" s="16"/>
    </row>
    <row r="107" spans="1:6" ht="12.75" hidden="1">
      <c r="A107" s="60"/>
      <c r="B107" s="93"/>
      <c r="C107" s="21"/>
      <c r="D107" s="21"/>
      <c r="E107" s="21"/>
      <c r="F107" s="43"/>
    </row>
    <row r="108" spans="1:6" ht="12.75">
      <c r="A108" s="80"/>
      <c r="B108" s="94"/>
      <c r="C108" s="81"/>
      <c r="D108" s="39"/>
      <c r="E108" s="39"/>
      <c r="F108" s="82"/>
    </row>
    <row r="109" spans="1:6" ht="12.75">
      <c r="A109" s="89"/>
      <c r="B109" s="97" t="s">
        <v>108</v>
      </c>
      <c r="C109" s="20"/>
      <c r="D109" s="21"/>
      <c r="E109" s="21"/>
      <c r="F109" s="83"/>
    </row>
    <row r="110" spans="1:6" ht="12.75">
      <c r="A110" s="35"/>
      <c r="B110" s="98" t="s">
        <v>110</v>
      </c>
      <c r="C110" s="20"/>
      <c r="D110" s="21"/>
      <c r="E110" s="21"/>
      <c r="F110" s="84"/>
    </row>
    <row r="111" spans="1:6" ht="12.75">
      <c r="A111" s="35"/>
      <c r="B111" s="98"/>
      <c r="C111" s="20"/>
      <c r="D111" s="21"/>
      <c r="E111" s="21"/>
      <c r="F111" s="84"/>
    </row>
    <row r="112" spans="1:6" ht="39">
      <c r="A112" s="85"/>
      <c r="B112" s="99" t="s">
        <v>109</v>
      </c>
      <c r="C112" s="86"/>
      <c r="D112" s="87"/>
      <c r="E112" s="87"/>
      <c r="F112" s="88"/>
    </row>
    <row r="113" spans="1:6" ht="12.75">
      <c r="A113" s="60"/>
      <c r="B113" s="19"/>
      <c r="C113" s="20"/>
      <c r="D113" s="21"/>
      <c r="E113" s="21"/>
      <c r="F113" s="28"/>
    </row>
    <row r="114" spans="1:6" ht="12.75">
      <c r="A114" s="60"/>
      <c r="B114" s="19"/>
      <c r="C114" s="20"/>
      <c r="D114" s="21"/>
      <c r="E114" s="21"/>
      <c r="F114" s="28"/>
    </row>
    <row r="115" spans="1:6" ht="12.75">
      <c r="A115" s="60"/>
      <c r="B115" s="19" t="s">
        <v>111</v>
      </c>
      <c r="C115" s="20"/>
      <c r="D115" s="21" t="s">
        <v>112</v>
      </c>
      <c r="E115" s="21"/>
      <c r="F115" s="28" t="s">
        <v>113</v>
      </c>
    </row>
    <row r="116" spans="1:6" ht="12.75">
      <c r="A116" s="60"/>
      <c r="B116" s="19"/>
      <c r="C116" s="20"/>
      <c r="D116" s="21"/>
      <c r="E116" s="21"/>
      <c r="F116" s="28"/>
    </row>
    <row r="117" spans="1:6" ht="12.75">
      <c r="A117" s="60"/>
      <c r="B117" s="19"/>
      <c r="C117" s="20"/>
      <c r="D117" s="21"/>
      <c r="E117" s="21"/>
      <c r="F117" s="28"/>
    </row>
    <row r="118" spans="1:6" ht="12.75">
      <c r="A118" s="60"/>
      <c r="B118" s="19"/>
      <c r="C118" s="20"/>
      <c r="D118" s="21"/>
      <c r="E118" s="21"/>
      <c r="F118" s="28"/>
    </row>
    <row r="119" spans="1:6" ht="12.75">
      <c r="A119" s="60"/>
      <c r="B119" s="19"/>
      <c r="C119" s="20"/>
      <c r="D119" s="21"/>
      <c r="E119" s="21"/>
      <c r="F119" s="28"/>
    </row>
    <row r="120" spans="1:6" ht="12.75">
      <c r="A120" s="60"/>
      <c r="B120" s="19"/>
      <c r="C120" s="20"/>
      <c r="D120" s="21"/>
      <c r="E120" s="21"/>
      <c r="F120" s="28"/>
    </row>
    <row r="121" spans="1:6" ht="12.75">
      <c r="A121" s="60"/>
      <c r="B121" s="19"/>
      <c r="C121" s="20"/>
      <c r="D121" s="21"/>
      <c r="E121" s="21"/>
      <c r="F121" s="28"/>
    </row>
    <row r="122" spans="1:6" ht="12.75">
      <c r="A122" s="60"/>
      <c r="B122" s="19"/>
      <c r="C122" s="20"/>
      <c r="D122" s="21"/>
      <c r="E122" s="21"/>
      <c r="F122" s="28"/>
    </row>
    <row r="123" spans="1:6" ht="12.75">
      <c r="A123" s="60"/>
      <c r="B123" s="19"/>
      <c r="C123" s="20"/>
      <c r="D123" s="21"/>
      <c r="E123" s="21"/>
      <c r="F123" s="28"/>
    </row>
    <row r="124" spans="1:6" ht="12.75">
      <c r="A124" s="60"/>
      <c r="B124" s="19"/>
      <c r="C124" s="20"/>
      <c r="D124" s="21"/>
      <c r="E124" s="21"/>
      <c r="F124" s="28"/>
    </row>
    <row r="125" spans="1:6" ht="12.75">
      <c r="A125" s="60"/>
      <c r="B125" s="19"/>
      <c r="C125" s="20"/>
      <c r="D125" s="21"/>
      <c r="E125" s="21"/>
      <c r="F125" s="28"/>
    </row>
    <row r="126" spans="1:6" ht="12.75">
      <c r="A126" s="60"/>
      <c r="B126" s="19"/>
      <c r="C126" s="20"/>
      <c r="D126" s="21"/>
      <c r="E126" s="21"/>
      <c r="F126" s="28"/>
    </row>
    <row r="127" spans="1:6" ht="12.75">
      <c r="A127" s="60"/>
      <c r="B127" s="19"/>
      <c r="C127" s="20"/>
      <c r="D127" s="21"/>
      <c r="E127" s="21"/>
      <c r="F127" s="28"/>
    </row>
    <row r="128" spans="1:6" ht="12.75">
      <c r="A128" s="60"/>
      <c r="B128" s="19"/>
      <c r="C128" s="20"/>
      <c r="D128" s="21"/>
      <c r="E128" s="21"/>
      <c r="F128" s="28"/>
    </row>
    <row r="129" spans="1:6" ht="12.75">
      <c r="A129" s="60"/>
      <c r="B129" s="19"/>
      <c r="C129" s="20"/>
      <c r="D129" s="21"/>
      <c r="E129" s="21"/>
      <c r="F129" s="28"/>
    </row>
    <row r="130" spans="1:6" ht="12.75">
      <c r="A130" s="60"/>
      <c r="B130" s="19"/>
      <c r="C130" s="20"/>
      <c r="D130" s="21"/>
      <c r="E130" s="21"/>
      <c r="F130" s="28"/>
    </row>
    <row r="131" spans="1:6" ht="12.75">
      <c r="A131" s="60"/>
      <c r="B131" s="19"/>
      <c r="C131" s="20"/>
      <c r="D131" s="21"/>
      <c r="E131" s="21"/>
      <c r="F131" s="28"/>
    </row>
    <row r="132" spans="1:6" ht="12.75">
      <c r="A132" s="60"/>
      <c r="B132" s="19"/>
      <c r="C132" s="20"/>
      <c r="D132" s="21"/>
      <c r="E132" s="21"/>
      <c r="F132" s="28"/>
    </row>
    <row r="133" spans="1:6" ht="12.75">
      <c r="A133" s="60"/>
      <c r="B133" s="19"/>
      <c r="C133" s="20"/>
      <c r="D133" s="21"/>
      <c r="E133" s="21"/>
      <c r="F133" s="28"/>
    </row>
    <row r="134" spans="1:6" ht="12.75">
      <c r="A134" s="60"/>
      <c r="B134" s="19"/>
      <c r="C134" s="20"/>
      <c r="D134" s="21"/>
      <c r="E134" s="21"/>
      <c r="F134" s="28"/>
    </row>
    <row r="135" spans="1:6" ht="12.75">
      <c r="A135" s="60"/>
      <c r="B135" s="19"/>
      <c r="C135" s="20"/>
      <c r="D135" s="21"/>
      <c r="E135" s="21"/>
      <c r="F135" s="28"/>
    </row>
    <row r="136" spans="1:6" ht="12.75">
      <c r="A136" s="60"/>
      <c r="B136" s="19"/>
      <c r="C136" s="20"/>
      <c r="D136" s="21"/>
      <c r="E136" s="21"/>
      <c r="F136" s="28"/>
    </row>
    <row r="137" spans="1:6" ht="12.75">
      <c r="A137" s="60"/>
      <c r="B137" s="19"/>
      <c r="C137" s="20"/>
      <c r="D137" s="21"/>
      <c r="E137" s="21"/>
      <c r="F137" s="28"/>
    </row>
    <row r="138" spans="1:6" ht="12.75">
      <c r="A138" s="60"/>
      <c r="B138" s="19"/>
      <c r="C138" s="20"/>
      <c r="D138" s="21"/>
      <c r="E138" s="21"/>
      <c r="F138" s="28"/>
    </row>
    <row r="139" spans="1:6" ht="12.75">
      <c r="A139" s="60"/>
      <c r="B139" s="19"/>
      <c r="C139" s="20"/>
      <c r="D139" s="21"/>
      <c r="E139" s="21"/>
      <c r="F139" s="28"/>
    </row>
    <row r="140" spans="1:6" ht="12.75">
      <c r="A140" s="60"/>
      <c r="B140" s="19"/>
      <c r="C140" s="20"/>
      <c r="D140" s="21"/>
      <c r="E140" s="21"/>
      <c r="F140" s="28"/>
    </row>
    <row r="141" spans="1:6" ht="12.75">
      <c r="A141" s="60"/>
      <c r="B141" s="19"/>
      <c r="C141" s="20"/>
      <c r="D141" s="21"/>
      <c r="E141" s="21"/>
      <c r="F141" s="28"/>
    </row>
    <row r="142" spans="1:6" ht="12.75">
      <c r="A142" s="60"/>
      <c r="B142" s="19"/>
      <c r="C142" s="20"/>
      <c r="D142" s="21"/>
      <c r="E142" s="21"/>
      <c r="F142" s="28"/>
    </row>
    <row r="143" spans="1:6" ht="12.75">
      <c r="A143" s="60"/>
      <c r="B143" s="19"/>
      <c r="C143" s="20"/>
      <c r="D143" s="21"/>
      <c r="E143" s="21"/>
      <c r="F143" s="28"/>
    </row>
    <row r="144" spans="1:6" ht="12.75">
      <c r="A144" s="60"/>
      <c r="B144" s="19"/>
      <c r="C144" s="20"/>
      <c r="D144" s="21"/>
      <c r="E144" s="21"/>
      <c r="F144" s="28"/>
    </row>
    <row r="145" spans="1:6" ht="12.75">
      <c r="A145" s="60"/>
      <c r="B145" s="19"/>
      <c r="C145" s="20"/>
      <c r="D145" s="21"/>
      <c r="E145" s="21"/>
      <c r="F145" s="28"/>
    </row>
    <row r="146" spans="1:6" ht="12.75">
      <c r="A146" s="60"/>
      <c r="B146" s="19"/>
      <c r="C146" s="20"/>
      <c r="D146" s="21"/>
      <c r="E146" s="21"/>
      <c r="F146" s="28"/>
    </row>
    <row r="147" spans="1:6" ht="12.75">
      <c r="A147" s="60"/>
      <c r="B147" s="19"/>
      <c r="C147" s="20"/>
      <c r="D147" s="21"/>
      <c r="E147" s="21"/>
      <c r="F147" s="28"/>
    </row>
    <row r="148" spans="1:6" ht="12.75">
      <c r="A148" s="60"/>
      <c r="B148" s="19"/>
      <c r="C148" s="20"/>
      <c r="D148" s="21"/>
      <c r="E148" s="21"/>
      <c r="F148" s="28"/>
    </row>
    <row r="149" spans="1:6" ht="12.75">
      <c r="A149" s="60"/>
      <c r="B149" s="19"/>
      <c r="C149" s="20"/>
      <c r="D149" s="21"/>
      <c r="E149" s="21"/>
      <c r="F149" s="28"/>
    </row>
    <row r="150" spans="1:6" ht="12.75">
      <c r="A150" s="60"/>
      <c r="B150" s="19"/>
      <c r="C150" s="20"/>
      <c r="D150" s="21"/>
      <c r="E150" s="21"/>
      <c r="F150" s="28"/>
    </row>
    <row r="151" spans="1:6" ht="12.75">
      <c r="A151" s="60"/>
      <c r="B151" s="19"/>
      <c r="C151" s="20"/>
      <c r="D151" s="21"/>
      <c r="E151" s="21"/>
      <c r="F151" s="28"/>
    </row>
    <row r="152" spans="1:6" ht="12.75">
      <c r="A152" s="60"/>
      <c r="B152" s="19"/>
      <c r="C152" s="20"/>
      <c r="D152" s="21"/>
      <c r="E152" s="21"/>
      <c r="F152" s="28"/>
    </row>
    <row r="153" spans="1:6" ht="12.75">
      <c r="A153" s="60"/>
      <c r="B153" s="19"/>
      <c r="C153" s="20"/>
      <c r="D153" s="21"/>
      <c r="E153" s="21"/>
      <c r="F153" s="28"/>
    </row>
    <row r="154" spans="1:6" ht="12.75">
      <c r="A154" s="60"/>
      <c r="B154" s="19"/>
      <c r="C154" s="20"/>
      <c r="D154" s="21"/>
      <c r="E154" s="21"/>
      <c r="F154" s="28"/>
    </row>
    <row r="155" spans="1:6" ht="12.75">
      <c r="A155" s="60"/>
      <c r="B155" s="19"/>
      <c r="C155" s="20"/>
      <c r="D155" s="21"/>
      <c r="E155" s="21"/>
      <c r="F155" s="28"/>
    </row>
  </sheetData>
  <sheetProtection/>
  <mergeCells count="2">
    <mergeCell ref="A1:F1"/>
    <mergeCell ref="B2:E2"/>
  </mergeCells>
  <printOptions/>
  <pageMargins left="1.141732283464567" right="0.6666666666666666" top="0.4724409448818898" bottom="0.5905511811023623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tajnistvo</dc:creator>
  <cp:keywords/>
  <dc:description/>
  <cp:lastModifiedBy>Matejka ŠKRINJAR</cp:lastModifiedBy>
  <cp:lastPrinted>2016-09-06T08:12:57Z</cp:lastPrinted>
  <dcterms:created xsi:type="dcterms:W3CDTF">2003-04-15T08:23:29Z</dcterms:created>
  <dcterms:modified xsi:type="dcterms:W3CDTF">2016-10-04T06:58:55Z</dcterms:modified>
  <cp:category/>
  <cp:version/>
  <cp:contentType/>
  <cp:contentStatus/>
</cp:coreProperties>
</file>