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15" activeTab="1"/>
  </bookViews>
  <sheets>
    <sheet name="SKLOP 2 - Krajinska arhitektura" sheetId="1" r:id="rId1"/>
    <sheet name="krajinska arhitektura" sheetId="2" r:id="rId2"/>
    <sheet name="List1" sheetId="3" r:id="rId3"/>
    <sheet name="List2" sheetId="4" r:id="rId4"/>
  </sheets>
  <definedNames>
    <definedName name="_xlnm.Print_Area" localSheetId="1">'krajinska arhitektura'!$C$7</definedName>
  </definedNames>
  <calcPr fullCalcOnLoad="1"/>
</workbook>
</file>

<file path=xl/sharedStrings.xml><?xml version="1.0" encoding="utf-8"?>
<sst xmlns="http://schemas.openxmlformats.org/spreadsheetml/2006/main" count="95" uniqueCount="69">
  <si>
    <t>Postavka</t>
  </si>
  <si>
    <t>Količina</t>
  </si>
  <si>
    <t>Opis postavke</t>
  </si>
  <si>
    <t xml:space="preserve">Enota </t>
  </si>
  <si>
    <t>2 ZEMELJSKA DELA</t>
  </si>
  <si>
    <t>M3</t>
  </si>
  <si>
    <t>URA</t>
  </si>
  <si>
    <t>ZEMELJSKA DELA</t>
  </si>
  <si>
    <t>TUJE STORITVE</t>
  </si>
  <si>
    <t>Rekonstrukcija ceste Zmage v Mariboru (1379)</t>
  </si>
  <si>
    <t>faza: PZI (004.2110)</t>
  </si>
  <si>
    <t>Načrt krajinske arhitekture: KA780</t>
  </si>
  <si>
    <t>POPIS DEL IN MATERIALA</t>
  </si>
  <si>
    <t>Nivo 1</t>
  </si>
  <si>
    <t>Cena na enoto</t>
  </si>
  <si>
    <t>cena</t>
  </si>
  <si>
    <t>1 PODIRANJE DREVES</t>
  </si>
  <si>
    <t>PODIRANJE OBSTOJEČIH DREVES SKUPAJ Z ODVOZOM DEBEL IN VEJEVJA Z MEHANIZACIJO IN PO POTREBI ROČNO</t>
  </si>
  <si>
    <t>KOM</t>
  </si>
  <si>
    <t>SKUPAJ PODIRANJE DREVES</t>
  </si>
  <si>
    <t>STROJNI IZKOP OSTANKOV DREVNINE PO POSEKU DREVES IN IZKOPU DO KOTE -0,6m</t>
  </si>
  <si>
    <t>NABAVA, DOSTAVA IN NASUTJE SUBSTRATA A PO SPECIFIKACIJI ZA PRIPRAVO SADILNIH JAM</t>
  </si>
  <si>
    <t>NABAVA, DOSTAVA IN NASUTJE SUBSTRATA B PO SPECIFIKACIJI ZA PRIPRAVO SADILNIH JAM</t>
  </si>
  <si>
    <t>SKUPAJ ZEMELJSKA DELA</t>
  </si>
  <si>
    <t>3 GRADBENA IN OBRTNIŠKA DELA</t>
  </si>
  <si>
    <t>DOBAVA, VGRADITEV IN POSTAVITEV VAROVALNIH LESENIH KOLIČKOV (NETO VIŠINA 0,7m, GLOBINA MIN 0,5m) NA ROBOVE DREVESNIH OTOKOV ZA DREVOREDNO VRSTO</t>
  </si>
  <si>
    <t>DOBAVA, VGRADITEV IN MONTAŽA JEKLENE (VROČE CINKANE)/LESENE KLOPI DIMENZIJE 2200x485x450mm (NPR KREMEN STRADA)</t>
  </si>
  <si>
    <t>DOBAVA, VGRADITEV IN MONTAŽA JEKLENE (VROČE CINKANEGA)STOJALA ZA KOLESA 1000x1000x46mm (NPR KREMEN UNO BASIC)</t>
  </si>
  <si>
    <t>DOBAVA, VGRADITEV IN MONTAŽA JEKLENE (VROČE CINKANEGA) KOŠA ZA ODPADKE 850x350x660mm (NPR KREMEN KORZO)</t>
  </si>
  <si>
    <t>SKUPAJ GRADBENA IN OBRTNIŠKA DELA</t>
  </si>
  <si>
    <t>4 SADITVENA DELA</t>
  </si>
  <si>
    <t>NABAVA, DOSTAVA, SADITEV DREVESNIH VRST</t>
  </si>
  <si>
    <t>SADITEV DREVOREDNEGA DREVESA TILIA CORDATA 'ROELVO' VELIKOSTI 20/24 KG V SADILNE JAME VELIKOSTI 1,5 x VEČJE OD KORENINSKE GRUDE, Z MINIMALNIM NASTAVKOM KROŠNJE 2 M, PRIČVRŠČEVANJEM S ŠTIRIMI OPORNIMI KOLIČKI (min 2m, min 0,5 m globoko, zunaj dosega koreninske grude) DALJŠE ŽIV. DOBE IN ZALIVANJEM.</t>
  </si>
  <si>
    <t>SADITEV GRMOVNIC BERBERIS CANDIDULA VELIKOSTI 30-40 POD MOTKO SKUPAJ Z DODAJANJEM GNOJILA 1L/SADIKO IN ZALIVANJEM</t>
  </si>
  <si>
    <t>SKUPAJ SADITVENA DELA</t>
  </si>
  <si>
    <t>5 ZAKLJUČNA DELA</t>
  </si>
  <si>
    <t>ČIŠČENJE OBMOČJA PO KONČANIH DELIH</t>
  </si>
  <si>
    <t>SKUPAJ ZAKLJUČNA DELA</t>
  </si>
  <si>
    <t>6 TUJE STORITVE</t>
  </si>
  <si>
    <t>PROJEKTANTSKI NADZOR UNIV.DIPL.INŽ.KRAJ.ARH. PRI IZVAJANJU GRADBENIH, SADITVENIH IN ZEMELJSKIH DEL</t>
  </si>
  <si>
    <t>IZDELAVA PROJEKTA PID NAČRTA KRAJINSKE ARHITEKTURE</t>
  </si>
  <si>
    <t>REKAPITULACIJA STROŠKOV</t>
  </si>
  <si>
    <t>REKAPITULACIJA</t>
  </si>
  <si>
    <t>PRIPRAVLJALNA DELA</t>
  </si>
  <si>
    <t>GRADBENA IN OBRTNIŠKA DELA</t>
  </si>
  <si>
    <t>SADITVENA DELA</t>
  </si>
  <si>
    <t>ZAKLJUČNA DELA</t>
  </si>
  <si>
    <t>SKUPAJ</t>
  </si>
  <si>
    <t>DDV 22%</t>
  </si>
  <si>
    <t>SKUPAJ Z DDV</t>
  </si>
  <si>
    <t>2</t>
  </si>
  <si>
    <t>UREDITEV CESTE ZMAGE</t>
  </si>
  <si>
    <t>MESTNA OBČINA MARIBOR</t>
  </si>
  <si>
    <t>MESTNA UPRAVA</t>
  </si>
  <si>
    <t>Urad za komunalo, promet in prostor</t>
  </si>
  <si>
    <t>Sektor za komunalo in promet</t>
  </si>
  <si>
    <t>OBJEKT:</t>
  </si>
  <si>
    <t>VRSTA PROJEKTNE DOKUMENTACIJE IN NJENA ŠTEVILKA:</t>
  </si>
  <si>
    <t>ZA GRADNJO:</t>
  </si>
  <si>
    <t>REKONSTRUKCIJA - vzdrževalna dela v javno korist</t>
  </si>
  <si>
    <t>PROJEKTANT:</t>
  </si>
  <si>
    <t>KRAJ IN DATUM IZDELAVE:</t>
  </si>
  <si>
    <t>Maribor, april 2017</t>
  </si>
  <si>
    <t>UREDITEV CESTE ZMAGE - SKLOP 2</t>
  </si>
  <si>
    <t>PLAN-KA Špela Recer s.p.</t>
  </si>
  <si>
    <t xml:space="preserve">             SKLOP 2 - KRAJINSKA ARHITEKTURA</t>
  </si>
  <si>
    <t xml:space="preserve">PLAN-KA Špela Recer s.p. </t>
  </si>
  <si>
    <t>št. načrta KA780, november 2016</t>
  </si>
  <si>
    <t>PLAN-KA Špela Recer s.p., Ribiška 4, 2000 Maribor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</si>
</sst>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\ [$€-1]"/>
    <numFmt numFmtId="178" formatCode="#,##0.00\ \€"/>
    <numFmt numFmtId="179" formatCode="#,##0.00\ &quot;€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L Dutch"/>
      <family val="0"/>
    </font>
    <font>
      <sz val="12"/>
      <name val="Futura Lt BT"/>
      <family val="2"/>
    </font>
    <font>
      <sz val="10"/>
      <name val="Futura Lt BT"/>
      <family val="2"/>
    </font>
    <font>
      <b/>
      <sz val="12"/>
      <name val="Futura Lt BT"/>
      <family val="2"/>
    </font>
    <font>
      <sz val="8"/>
      <name val="Futura Lt BT"/>
      <family val="2"/>
    </font>
    <font>
      <b/>
      <sz val="8"/>
      <name val="Futura Lt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 vertical="top"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 applyProtection="1">
      <alignment horizontal="left" vertical="top" wrapText="1"/>
      <protection/>
    </xf>
    <xf numFmtId="4" fontId="7" fillId="0" borderId="12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4" fontId="5" fillId="0" borderId="13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/>
    </xf>
    <xf numFmtId="4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 applyProtection="1">
      <alignment horizontal="left" vertical="top" wrapText="1"/>
      <protection/>
    </xf>
    <xf numFmtId="4" fontId="7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49" fontId="7" fillId="0" borderId="10" xfId="0" applyNumberFormat="1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 wrapText="1"/>
      <protection/>
    </xf>
    <xf numFmtId="49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 applyProtection="1">
      <alignment horizontal="left" vertical="top" wrapText="1"/>
      <protection/>
    </xf>
    <xf numFmtId="4" fontId="7" fillId="0" borderId="17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 applyProtection="1">
      <alignment horizontal="left" vertical="top" wrapText="1"/>
      <protection/>
    </xf>
    <xf numFmtId="4" fontId="7" fillId="0" borderId="18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7" fillId="0" borderId="19" xfId="0" applyFont="1" applyBorder="1" applyAlignment="1" applyProtection="1">
      <alignment horizontal="left" vertical="top" wrapText="1"/>
      <protection/>
    </xf>
    <xf numFmtId="4" fontId="7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7" fillId="0" borderId="12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/>
      <protection/>
    </xf>
    <xf numFmtId="1" fontId="7" fillId="0" borderId="14" xfId="0" applyNumberFormat="1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left"/>
      <protection/>
    </xf>
    <xf numFmtId="1" fontId="7" fillId="0" borderId="0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49" fontId="7" fillId="33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left"/>
    </xf>
    <xf numFmtId="4" fontId="7" fillId="33" borderId="19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7" fillId="0" borderId="17" xfId="0" applyNumberFormat="1" applyFont="1" applyBorder="1" applyAlignment="1" applyProtection="1">
      <alignment horizontal="left"/>
      <protection/>
    </xf>
    <xf numFmtId="1" fontId="7" fillId="0" borderId="17" xfId="0" applyNumberFormat="1" applyFont="1" applyBorder="1" applyAlignment="1" applyProtection="1">
      <alignment horizontal="left"/>
      <protection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49" fontId="7" fillId="0" borderId="19" xfId="0" applyNumberFormat="1" applyFont="1" applyBorder="1" applyAlignment="1" applyProtection="1">
      <alignment horizontal="left"/>
      <protection/>
    </xf>
    <xf numFmtId="0" fontId="5" fillId="0" borderId="19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left" vertical="center"/>
    </xf>
    <xf numFmtId="49" fontId="8" fillId="0" borderId="19" xfId="0" applyNumberFormat="1" applyFont="1" applyBorder="1" applyAlignment="1">
      <alignment horizontal="left"/>
    </xf>
    <xf numFmtId="2" fontId="30" fillId="0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left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2" xfId="41"/>
    <cellStyle name="Navadno 6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85725</xdr:rowOff>
    </xdr:from>
    <xdr:to>
      <xdr:col>8</xdr:col>
      <xdr:colOff>247650</xdr:colOff>
      <xdr:row>5</xdr:row>
      <xdr:rowOff>95250</xdr:rowOff>
    </xdr:to>
    <xdr:pic>
      <xdr:nvPicPr>
        <xdr:cNvPr id="1" name="Picture 1" descr="MOM-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572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32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2.28125" style="0" customWidth="1"/>
    <col min="2" max="2" width="5.8515625" style="0" customWidth="1"/>
    <col min="6" max="6" width="9.7109375" style="0" customWidth="1"/>
  </cols>
  <sheetData>
    <row r="4" spans="3:9" ht="12.75">
      <c r="C4" s="77"/>
      <c r="D4" s="77"/>
      <c r="E4" s="78" t="s">
        <v>52</v>
      </c>
      <c r="F4" s="78"/>
      <c r="G4" s="78"/>
      <c r="H4" s="78"/>
      <c r="I4" s="78"/>
    </row>
    <row r="5" spans="3:9" ht="12.75">
      <c r="C5" s="77"/>
      <c r="D5" s="77"/>
      <c r="E5" s="78" t="s">
        <v>53</v>
      </c>
      <c r="F5" s="78"/>
      <c r="G5" s="78"/>
      <c r="H5" s="78"/>
      <c r="I5" s="78"/>
    </row>
    <row r="6" spans="3:9" ht="12.75">
      <c r="C6" s="77"/>
      <c r="D6" s="77"/>
      <c r="E6" s="78" t="s">
        <v>54</v>
      </c>
      <c r="F6" s="78"/>
      <c r="G6" s="78"/>
      <c r="H6" s="78"/>
      <c r="I6" s="78"/>
    </row>
    <row r="7" spans="3:9" ht="12.75">
      <c r="C7" s="79"/>
      <c r="D7" s="79"/>
      <c r="E7" s="80" t="s">
        <v>55</v>
      </c>
      <c r="F7" s="80"/>
      <c r="G7" s="80"/>
      <c r="H7" s="80"/>
      <c r="I7" s="80"/>
    </row>
    <row r="8" spans="5:9" ht="12.75">
      <c r="E8" s="81"/>
      <c r="F8" s="81"/>
      <c r="G8" s="81"/>
      <c r="H8" s="81"/>
      <c r="I8" s="81"/>
    </row>
    <row r="9" spans="4:8" ht="15.75">
      <c r="D9" s="95" t="s">
        <v>56</v>
      </c>
      <c r="E9" s="95"/>
      <c r="F9" s="95"/>
      <c r="G9" s="95"/>
      <c r="H9" s="95"/>
    </row>
    <row r="10" spans="4:8" ht="15.75">
      <c r="D10" s="82"/>
      <c r="E10" s="98"/>
      <c r="F10" s="99"/>
      <c r="G10" s="98"/>
      <c r="H10" s="98"/>
    </row>
    <row r="11" spans="4:8" ht="26.25">
      <c r="D11" s="100" t="s">
        <v>51</v>
      </c>
      <c r="E11" s="101"/>
      <c r="F11" s="101"/>
      <c r="G11" s="101"/>
      <c r="H11" s="101"/>
    </row>
    <row r="12" spans="4:8" ht="15.75">
      <c r="D12" s="82"/>
      <c r="E12" s="98"/>
      <c r="F12" s="99"/>
      <c r="G12" s="98"/>
      <c r="H12" s="98"/>
    </row>
    <row r="13" spans="4:8" ht="15.75">
      <c r="D13" s="82"/>
      <c r="E13" s="83"/>
      <c r="F13" s="84"/>
      <c r="G13" s="83"/>
      <c r="H13" s="83"/>
    </row>
    <row r="14" spans="4:9" ht="15.75">
      <c r="D14" s="96" t="s">
        <v>57</v>
      </c>
      <c r="E14" s="96"/>
      <c r="F14" s="96"/>
      <c r="G14" s="96"/>
      <c r="H14" s="96"/>
      <c r="I14" s="97"/>
    </row>
    <row r="15" spans="4:8" ht="15.75">
      <c r="D15" s="82"/>
      <c r="E15" s="98"/>
      <c r="F15" s="99"/>
      <c r="G15" s="98"/>
      <c r="H15" s="98"/>
    </row>
    <row r="16" spans="4:8" ht="15.75">
      <c r="D16" s="85"/>
      <c r="E16" s="85" t="s">
        <v>66</v>
      </c>
      <c r="F16" s="86" t="s">
        <v>67</v>
      </c>
      <c r="G16" s="86"/>
      <c r="H16" s="83"/>
    </row>
    <row r="17" spans="4:8" ht="15.75">
      <c r="D17" s="82"/>
      <c r="E17" s="83"/>
      <c r="F17" s="84"/>
      <c r="G17" s="83"/>
      <c r="H17" s="83"/>
    </row>
    <row r="18" spans="4:8" ht="15.75">
      <c r="D18" s="95" t="s">
        <v>58</v>
      </c>
      <c r="E18" s="95"/>
      <c r="F18" s="95"/>
      <c r="G18" s="95"/>
      <c r="H18" s="95"/>
    </row>
    <row r="19" spans="4:8" ht="15.75">
      <c r="D19" s="82"/>
      <c r="E19" s="83"/>
      <c r="F19" s="84"/>
      <c r="G19" s="83"/>
      <c r="H19" s="83"/>
    </row>
    <row r="20" spans="4:8" ht="15.75">
      <c r="D20" s="94" t="s">
        <v>59</v>
      </c>
      <c r="E20" s="94"/>
      <c r="F20" s="94"/>
      <c r="G20" s="94"/>
      <c r="H20" s="94"/>
    </row>
    <row r="21" spans="4:8" ht="15.75">
      <c r="D21" s="82"/>
      <c r="E21" s="83"/>
      <c r="F21" s="87"/>
      <c r="G21" s="83"/>
      <c r="H21" s="83"/>
    </row>
    <row r="22" spans="4:8" ht="15.75">
      <c r="D22" s="82"/>
      <c r="E22" s="83"/>
      <c r="F22" s="84"/>
      <c r="G22" s="83"/>
      <c r="H22" s="83"/>
    </row>
    <row r="23" spans="4:8" ht="15.75">
      <c r="D23" s="95" t="s">
        <v>60</v>
      </c>
      <c r="E23" s="95"/>
      <c r="F23" s="95"/>
      <c r="G23" s="95"/>
      <c r="H23" s="95"/>
    </row>
    <row r="24" spans="4:8" ht="15.75">
      <c r="D24" s="82"/>
      <c r="E24" s="83"/>
      <c r="F24" s="84"/>
      <c r="G24" s="83"/>
      <c r="H24" s="83"/>
    </row>
    <row r="25" spans="4:8" ht="15.75">
      <c r="D25" s="94" t="s">
        <v>68</v>
      </c>
      <c r="E25" s="94"/>
      <c r="F25" s="94"/>
      <c r="G25" s="94"/>
      <c r="H25" s="94"/>
    </row>
    <row r="26" spans="3:8" ht="15.75">
      <c r="C26" s="88"/>
      <c r="D26" s="82"/>
      <c r="E26" s="83"/>
      <c r="F26" s="84" t="s">
        <v>65</v>
      </c>
      <c r="G26" s="83"/>
      <c r="H26" s="83"/>
    </row>
    <row r="27" spans="4:8" ht="15.75">
      <c r="D27" s="82"/>
      <c r="E27" s="83"/>
      <c r="F27" s="88"/>
      <c r="G27" s="83"/>
      <c r="H27" s="83"/>
    </row>
    <row r="28" spans="4:8" ht="12.75">
      <c r="D28" s="89"/>
      <c r="E28" s="89"/>
      <c r="F28" s="89"/>
      <c r="G28" s="89"/>
      <c r="H28" s="89"/>
    </row>
    <row r="29" spans="4:8" ht="15.75">
      <c r="D29" s="95" t="s">
        <v>61</v>
      </c>
      <c r="E29" s="95"/>
      <c r="F29" s="95"/>
      <c r="G29" s="95"/>
      <c r="H29" s="95"/>
    </row>
    <row r="30" spans="4:8" ht="12.75">
      <c r="D30" s="89"/>
      <c r="E30" s="89"/>
      <c r="F30" s="89"/>
      <c r="G30" s="89"/>
      <c r="H30" s="89"/>
    </row>
    <row r="31" spans="4:8" ht="15.75">
      <c r="D31" s="94" t="s">
        <v>62</v>
      </c>
      <c r="E31" s="94"/>
      <c r="F31" s="94"/>
      <c r="G31" s="94"/>
      <c r="H31" s="94"/>
    </row>
    <row r="32" spans="5:9" ht="12.75">
      <c r="E32" s="81"/>
      <c r="F32" s="81"/>
      <c r="G32" s="81"/>
      <c r="H32" s="81"/>
      <c r="I32" s="81"/>
    </row>
  </sheetData>
  <sheetProtection/>
  <mergeCells count="15">
    <mergeCell ref="D9:H9"/>
    <mergeCell ref="E10:F10"/>
    <mergeCell ref="G10:H10"/>
    <mergeCell ref="D11:H11"/>
    <mergeCell ref="E12:F12"/>
    <mergeCell ref="G12:H12"/>
    <mergeCell ref="D25:H25"/>
    <mergeCell ref="D29:H29"/>
    <mergeCell ref="D31:H31"/>
    <mergeCell ref="D14:I14"/>
    <mergeCell ref="E15:F15"/>
    <mergeCell ref="G15:H15"/>
    <mergeCell ref="D18:H18"/>
    <mergeCell ref="D20:H20"/>
    <mergeCell ref="D23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0"/>
  <sheetViews>
    <sheetView tabSelected="1" zoomScalePageLayoutView="0" workbookViewId="0" topLeftCell="A4">
      <selection activeCell="P41" sqref="P41"/>
    </sheetView>
  </sheetViews>
  <sheetFormatPr defaultColWidth="9.140625" defaultRowHeight="12.75"/>
  <cols>
    <col min="1" max="1" width="2.8515625" style="3" customWidth="1"/>
    <col min="2" max="2" width="29.28125" style="2" customWidth="1"/>
    <col min="3" max="3" width="47.140625" style="2" customWidth="1"/>
    <col min="4" max="4" width="8.8515625" style="52" customWidth="1"/>
    <col min="5" max="5" width="5.7109375" style="2" customWidth="1"/>
    <col min="6" max="6" width="12.7109375" style="8" customWidth="1"/>
    <col min="7" max="11" width="0" style="3" hidden="1" customWidth="1"/>
    <col min="12" max="12" width="9.140625" style="3" customWidth="1"/>
    <col min="13" max="13" width="10.00390625" style="3" bestFit="1" customWidth="1"/>
    <col min="14" max="16384" width="9.140625" style="3" customWidth="1"/>
  </cols>
  <sheetData>
    <row r="2" ht="15">
      <c r="B2" s="1" t="s">
        <v>9</v>
      </c>
    </row>
    <row r="3" ht="15">
      <c r="B3" s="1" t="s">
        <v>10</v>
      </c>
    </row>
    <row r="4" spans="2:6" s="4" customFormat="1" ht="15.75">
      <c r="B4" s="1" t="s">
        <v>11</v>
      </c>
      <c r="C4" s="6"/>
      <c r="D4" s="53"/>
      <c r="E4" s="5"/>
      <c r="F4" s="7"/>
    </row>
    <row r="5" spans="2:6" s="4" customFormat="1" ht="15.75">
      <c r="B5" s="1" t="s">
        <v>12</v>
      </c>
      <c r="C5" s="6"/>
      <c r="D5" s="53"/>
      <c r="E5" s="5"/>
      <c r="F5" s="7"/>
    </row>
    <row r="6" spans="3:6" s="4" customFormat="1" ht="15.75">
      <c r="C6" s="6"/>
      <c r="D6" s="53"/>
      <c r="E6" s="5"/>
      <c r="F6" s="7"/>
    </row>
    <row r="7" spans="2:13" ht="13.5" thickBot="1">
      <c r="B7" s="66" t="s">
        <v>13</v>
      </c>
      <c r="C7" s="67" t="s">
        <v>2</v>
      </c>
      <c r="D7" s="68" t="s">
        <v>0</v>
      </c>
      <c r="E7" s="66" t="s">
        <v>3</v>
      </c>
      <c r="F7" s="69" t="s">
        <v>1</v>
      </c>
      <c r="G7" s="70"/>
      <c r="H7" s="70"/>
      <c r="I7" s="70"/>
      <c r="J7" s="70"/>
      <c r="K7" s="70"/>
      <c r="L7" s="69" t="s">
        <v>14</v>
      </c>
      <c r="M7" s="69" t="s">
        <v>15</v>
      </c>
    </row>
    <row r="8" spans="2:13" ht="12.75">
      <c r="B8" s="9" t="s">
        <v>16</v>
      </c>
      <c r="C8" s="10"/>
      <c r="D8" s="54"/>
      <c r="E8" s="9"/>
      <c r="F8" s="11"/>
      <c r="G8" s="3">
        <v>21</v>
      </c>
      <c r="L8" s="11"/>
      <c r="M8" s="11"/>
    </row>
    <row r="9" spans="2:13" ht="24.75" customHeight="1" thickBot="1">
      <c r="B9" s="15"/>
      <c r="C9" s="16" t="s">
        <v>17</v>
      </c>
      <c r="D9" s="55">
        <v>1</v>
      </c>
      <c r="E9" s="15" t="s">
        <v>18</v>
      </c>
      <c r="F9" s="14">
        <v>92</v>
      </c>
      <c r="G9" s="3">
        <v>302</v>
      </c>
      <c r="H9" s="3">
        <v>21</v>
      </c>
      <c r="J9" s="3">
        <v>5166</v>
      </c>
      <c r="K9" s="3">
        <v>1</v>
      </c>
      <c r="L9" s="14">
        <v>0</v>
      </c>
      <c r="M9" s="14">
        <f>+F9*L9</f>
        <v>0</v>
      </c>
    </row>
    <row r="10" spans="2:13" ht="12" customHeight="1" thickBot="1">
      <c r="B10" s="29" t="s">
        <v>19</v>
      </c>
      <c r="C10" s="30"/>
      <c r="D10" s="56"/>
      <c r="E10" s="29"/>
      <c r="F10" s="31"/>
      <c r="G10" s="32"/>
      <c r="H10" s="32"/>
      <c r="I10" s="32"/>
      <c r="J10" s="32"/>
      <c r="K10" s="32"/>
      <c r="L10" s="31"/>
      <c r="M10" s="31">
        <f>SUM(M9)</f>
        <v>0</v>
      </c>
    </row>
    <row r="11" spans="2:13" ht="12" customHeight="1">
      <c r="B11" s="37"/>
      <c r="C11" s="38"/>
      <c r="D11" s="57"/>
      <c r="E11" s="37"/>
      <c r="F11" s="39"/>
      <c r="G11" s="34"/>
      <c r="H11" s="34"/>
      <c r="I11" s="34"/>
      <c r="J11" s="34"/>
      <c r="K11" s="34"/>
      <c r="L11" s="39"/>
      <c r="M11" s="39"/>
    </row>
    <row r="12" spans="2:13" ht="13.5" thickBot="1">
      <c r="B12" s="18"/>
      <c r="C12" s="19"/>
      <c r="D12" s="58"/>
      <c r="E12" s="18"/>
      <c r="F12" s="20"/>
      <c r="L12" s="20"/>
      <c r="M12" s="20"/>
    </row>
    <row r="13" spans="2:13" ht="12.75">
      <c r="B13" s="9" t="s">
        <v>4</v>
      </c>
      <c r="C13" s="10"/>
      <c r="D13" s="54"/>
      <c r="E13" s="9"/>
      <c r="F13" s="11"/>
      <c r="G13" s="33">
        <v>22</v>
      </c>
      <c r="H13" s="33"/>
      <c r="I13" s="33"/>
      <c r="J13" s="33"/>
      <c r="K13" s="33"/>
      <c r="L13" s="11"/>
      <c r="M13" s="11"/>
    </row>
    <row r="14" spans="2:13" ht="22.5" customHeight="1">
      <c r="B14" s="40"/>
      <c r="C14" s="41" t="s">
        <v>20</v>
      </c>
      <c r="D14" s="59" t="s">
        <v>50</v>
      </c>
      <c r="E14" s="15" t="s">
        <v>5</v>
      </c>
      <c r="F14" s="42">
        <v>100</v>
      </c>
      <c r="G14" s="34"/>
      <c r="H14" s="34"/>
      <c r="I14" s="34"/>
      <c r="J14" s="34"/>
      <c r="K14" s="34"/>
      <c r="L14" s="42">
        <v>0</v>
      </c>
      <c r="M14" s="42">
        <f>+F14*L14</f>
        <v>0</v>
      </c>
    </row>
    <row r="15" spans="2:13" ht="24.75" customHeight="1">
      <c r="B15" s="40"/>
      <c r="C15" s="41" t="s">
        <v>21</v>
      </c>
      <c r="D15" s="59">
        <f>+D14+1</f>
        <v>3</v>
      </c>
      <c r="E15" s="15" t="s">
        <v>5</v>
      </c>
      <c r="F15" s="42">
        <v>120</v>
      </c>
      <c r="G15" s="34"/>
      <c r="H15" s="34"/>
      <c r="I15" s="34"/>
      <c r="J15" s="34"/>
      <c r="K15" s="34"/>
      <c r="L15" s="42">
        <v>0</v>
      </c>
      <c r="M15" s="42">
        <f>+F15*L15</f>
        <v>0</v>
      </c>
    </row>
    <row r="16" spans="2:13" ht="24.75" customHeight="1" thickBot="1">
      <c r="B16" s="40"/>
      <c r="C16" s="41" t="s">
        <v>22</v>
      </c>
      <c r="D16" s="59">
        <f>+D15+1</f>
        <v>4</v>
      </c>
      <c r="E16" s="15" t="s">
        <v>5</v>
      </c>
      <c r="F16" s="42">
        <v>80</v>
      </c>
      <c r="G16" s="34"/>
      <c r="H16" s="34"/>
      <c r="I16" s="34"/>
      <c r="J16" s="34"/>
      <c r="K16" s="34"/>
      <c r="L16" s="42">
        <v>0</v>
      </c>
      <c r="M16" s="42">
        <f>+F16*L16</f>
        <v>0</v>
      </c>
    </row>
    <row r="17" spans="2:13" ht="12" customHeight="1" thickBot="1">
      <c r="B17" s="29" t="s">
        <v>23</v>
      </c>
      <c r="C17" s="30"/>
      <c r="D17" s="56"/>
      <c r="E17" s="29"/>
      <c r="F17" s="31"/>
      <c r="G17" s="32"/>
      <c r="H17" s="32"/>
      <c r="I17" s="32"/>
      <c r="J17" s="32"/>
      <c r="K17" s="32"/>
      <c r="L17" s="31"/>
      <c r="M17" s="31">
        <f>SUM(M14:M16)</f>
        <v>0</v>
      </c>
    </row>
    <row r="18" spans="2:13" ht="12" customHeight="1">
      <c r="B18" s="37"/>
      <c r="C18" s="38"/>
      <c r="D18" s="57"/>
      <c r="E18" s="37"/>
      <c r="F18" s="39"/>
      <c r="G18" s="34"/>
      <c r="H18" s="34"/>
      <c r="I18" s="34"/>
      <c r="J18" s="34"/>
      <c r="K18" s="34"/>
      <c r="L18" s="39"/>
      <c r="M18" s="39"/>
    </row>
    <row r="19" spans="2:13" ht="13.5" thickBot="1">
      <c r="B19" s="18"/>
      <c r="C19" s="19"/>
      <c r="D19" s="58"/>
      <c r="E19" s="18"/>
      <c r="F19" s="20"/>
      <c r="L19" s="20"/>
      <c r="M19" s="20"/>
    </row>
    <row r="20" spans="2:13" ht="12" customHeight="1">
      <c r="B20" s="9" t="s">
        <v>24</v>
      </c>
      <c r="C20" s="10"/>
      <c r="D20" s="54"/>
      <c r="E20" s="9"/>
      <c r="F20" s="11"/>
      <c r="G20" s="33">
        <v>22</v>
      </c>
      <c r="H20" s="33"/>
      <c r="I20" s="33"/>
      <c r="J20" s="33"/>
      <c r="K20" s="33"/>
      <c r="L20" s="11"/>
      <c r="M20" s="11"/>
    </row>
    <row r="21" spans="2:13" ht="35.25" customHeight="1">
      <c r="B21" s="40"/>
      <c r="C21" s="41" t="s">
        <v>25</v>
      </c>
      <c r="D21" s="59">
        <v>5</v>
      </c>
      <c r="E21" s="15" t="s">
        <v>18</v>
      </c>
      <c r="F21" s="42">
        <v>296</v>
      </c>
      <c r="G21" s="73"/>
      <c r="H21" s="73"/>
      <c r="I21" s="73"/>
      <c r="J21" s="73"/>
      <c r="K21" s="73"/>
      <c r="L21" s="42">
        <v>0</v>
      </c>
      <c r="M21" s="42">
        <f>+F21*L21</f>
        <v>0</v>
      </c>
    </row>
    <row r="22" spans="2:13" ht="34.5" customHeight="1">
      <c r="B22" s="12"/>
      <c r="C22" s="13" t="s">
        <v>26</v>
      </c>
      <c r="D22" s="60">
        <v>6</v>
      </c>
      <c r="E22" s="15" t="s">
        <v>18</v>
      </c>
      <c r="F22" s="14">
        <v>8</v>
      </c>
      <c r="G22" s="74"/>
      <c r="H22" s="74"/>
      <c r="I22" s="74"/>
      <c r="J22" s="74"/>
      <c r="K22" s="74"/>
      <c r="L22" s="14">
        <v>0</v>
      </c>
      <c r="M22" s="14">
        <f>+F22*L22</f>
        <v>0</v>
      </c>
    </row>
    <row r="23" spans="2:13" ht="34.5" customHeight="1">
      <c r="B23" s="12"/>
      <c r="C23" s="13" t="s">
        <v>27</v>
      </c>
      <c r="D23" s="60">
        <v>7</v>
      </c>
      <c r="E23" s="15" t="s">
        <v>18</v>
      </c>
      <c r="F23" s="14">
        <v>10</v>
      </c>
      <c r="G23" s="74"/>
      <c r="H23" s="74"/>
      <c r="I23" s="74"/>
      <c r="J23" s="74"/>
      <c r="K23" s="74"/>
      <c r="L23" s="14">
        <v>0</v>
      </c>
      <c r="M23" s="14">
        <f>+F23*L23</f>
        <v>0</v>
      </c>
    </row>
    <row r="24" spans="2:13" ht="34.5" customHeight="1" thickBot="1">
      <c r="B24" s="43"/>
      <c r="C24" s="44" t="s">
        <v>28</v>
      </c>
      <c r="D24" s="63">
        <v>8</v>
      </c>
      <c r="E24" s="75" t="s">
        <v>18</v>
      </c>
      <c r="F24" s="45">
        <v>10</v>
      </c>
      <c r="G24" s="76"/>
      <c r="H24" s="76"/>
      <c r="I24" s="76"/>
      <c r="J24" s="76"/>
      <c r="K24" s="76"/>
      <c r="L24" s="45">
        <v>0</v>
      </c>
      <c r="M24" s="45">
        <f>+F24*L24</f>
        <v>0</v>
      </c>
    </row>
    <row r="25" spans="2:13" ht="12" customHeight="1" thickBot="1">
      <c r="B25" s="29" t="s">
        <v>29</v>
      </c>
      <c r="C25" s="30"/>
      <c r="D25" s="56"/>
      <c r="E25" s="29"/>
      <c r="F25" s="31"/>
      <c r="G25" s="32"/>
      <c r="H25" s="32"/>
      <c r="I25" s="32"/>
      <c r="J25" s="32"/>
      <c r="K25" s="32"/>
      <c r="L25" s="31"/>
      <c r="M25" s="31">
        <f>SUM(M21:M24)</f>
        <v>0</v>
      </c>
    </row>
    <row r="26" spans="2:13" ht="12" customHeight="1">
      <c r="B26" s="37"/>
      <c r="C26" s="38"/>
      <c r="D26" s="57"/>
      <c r="E26" s="37"/>
      <c r="F26" s="39"/>
      <c r="G26" s="34"/>
      <c r="H26" s="34"/>
      <c r="I26" s="34"/>
      <c r="J26" s="34"/>
      <c r="K26" s="34"/>
      <c r="L26" s="39"/>
      <c r="M26" s="39"/>
    </row>
    <row r="27" spans="2:13" ht="13.5" thickBot="1">
      <c r="B27" s="18"/>
      <c r="C27" s="19"/>
      <c r="D27" s="58"/>
      <c r="E27" s="18"/>
      <c r="F27" s="20"/>
      <c r="L27" s="20"/>
      <c r="M27" s="20"/>
    </row>
    <row r="28" spans="2:13" ht="13.5" thickBot="1">
      <c r="B28" s="35" t="s">
        <v>30</v>
      </c>
      <c r="C28" s="36"/>
      <c r="D28" s="61"/>
      <c r="E28" s="35"/>
      <c r="F28" s="11"/>
      <c r="G28" s="33">
        <v>23</v>
      </c>
      <c r="H28" s="33"/>
      <c r="I28" s="33"/>
      <c r="J28" s="33"/>
      <c r="K28" s="33"/>
      <c r="L28" s="11"/>
      <c r="M28" s="11"/>
    </row>
    <row r="29" spans="2:13" ht="12" customHeight="1" thickBot="1">
      <c r="B29" s="29"/>
      <c r="C29" s="30" t="s">
        <v>31</v>
      </c>
      <c r="D29" s="56"/>
      <c r="E29" s="29"/>
      <c r="F29" s="31"/>
      <c r="G29" s="32">
        <v>306</v>
      </c>
      <c r="H29" s="32">
        <v>23</v>
      </c>
      <c r="I29" s="32"/>
      <c r="J29" s="32">
        <v>5168</v>
      </c>
      <c r="K29" s="32">
        <v>1</v>
      </c>
      <c r="L29" s="31"/>
      <c r="M29" s="31"/>
    </row>
    <row r="30" spans="2:14" ht="68.25" customHeight="1">
      <c r="B30" s="15"/>
      <c r="C30" s="13" t="s">
        <v>32</v>
      </c>
      <c r="D30" s="55">
        <v>9</v>
      </c>
      <c r="E30" s="15" t="s">
        <v>18</v>
      </c>
      <c r="F30" s="14">
        <v>74</v>
      </c>
      <c r="G30" s="3">
        <v>336</v>
      </c>
      <c r="H30" s="3">
        <v>23</v>
      </c>
      <c r="J30" s="3">
        <v>5196</v>
      </c>
      <c r="K30" s="3">
        <v>1</v>
      </c>
      <c r="L30" s="14">
        <v>0</v>
      </c>
      <c r="M30" s="14">
        <f>+F30*L30</f>
        <v>0</v>
      </c>
      <c r="N30" s="17"/>
    </row>
    <row r="31" spans="2:14" ht="34.5" customHeight="1" thickBot="1">
      <c r="B31" s="71"/>
      <c r="C31" s="41" t="s">
        <v>33</v>
      </c>
      <c r="D31" s="72">
        <v>10</v>
      </c>
      <c r="E31" s="15" t="s">
        <v>18</v>
      </c>
      <c r="F31" s="39">
        <v>30</v>
      </c>
      <c r="L31" s="39">
        <v>0</v>
      </c>
      <c r="M31" s="39">
        <f>+F31*L31</f>
        <v>0</v>
      </c>
      <c r="N31" s="17"/>
    </row>
    <row r="32" spans="2:13" ht="13.5" thickBot="1">
      <c r="B32" s="29" t="s">
        <v>34</v>
      </c>
      <c r="C32" s="30"/>
      <c r="D32" s="56"/>
      <c r="E32" s="29"/>
      <c r="F32" s="31"/>
      <c r="G32" s="32"/>
      <c r="H32" s="32"/>
      <c r="I32" s="32"/>
      <c r="J32" s="32"/>
      <c r="K32" s="32"/>
      <c r="L32" s="31"/>
      <c r="M32" s="31">
        <f>SUM(M30:M31)</f>
        <v>0</v>
      </c>
    </row>
    <row r="33" spans="2:13" ht="12" customHeight="1">
      <c r="B33" s="37"/>
      <c r="C33" s="38"/>
      <c r="D33" s="57"/>
      <c r="E33" s="37"/>
      <c r="F33" s="39"/>
      <c r="G33" s="34"/>
      <c r="H33" s="34"/>
      <c r="I33" s="34"/>
      <c r="J33" s="34"/>
      <c r="K33" s="34"/>
      <c r="L33" s="39"/>
      <c r="M33" s="39"/>
    </row>
    <row r="34" spans="2:13" ht="13.5" thickBot="1">
      <c r="B34" s="18"/>
      <c r="C34" s="19"/>
      <c r="D34" s="58"/>
      <c r="E34" s="18"/>
      <c r="F34" s="20"/>
      <c r="L34" s="20"/>
      <c r="M34" s="20"/>
    </row>
    <row r="35" spans="2:13" ht="12.75">
      <c r="B35" s="9" t="s">
        <v>35</v>
      </c>
      <c r="C35" s="10"/>
      <c r="D35" s="54"/>
      <c r="E35" s="9"/>
      <c r="F35" s="11"/>
      <c r="G35" s="33">
        <v>24</v>
      </c>
      <c r="H35" s="33"/>
      <c r="I35" s="33"/>
      <c r="J35" s="33"/>
      <c r="K35" s="33"/>
      <c r="L35" s="11"/>
      <c r="M35" s="11"/>
    </row>
    <row r="36" spans="2:13" ht="13.5" thickBot="1">
      <c r="B36" s="12"/>
      <c r="C36" s="13" t="s">
        <v>36</v>
      </c>
      <c r="D36" s="60">
        <v>11</v>
      </c>
      <c r="E36" s="12" t="s">
        <v>18</v>
      </c>
      <c r="F36" s="14">
        <v>1</v>
      </c>
      <c r="G36" s="3">
        <v>332</v>
      </c>
      <c r="H36" s="3">
        <v>24</v>
      </c>
      <c r="J36" s="3">
        <v>5194</v>
      </c>
      <c r="K36" s="3">
        <v>1</v>
      </c>
      <c r="L36" s="14">
        <v>0</v>
      </c>
      <c r="M36" s="14">
        <f>+F36*L36</f>
        <v>0</v>
      </c>
    </row>
    <row r="37" spans="2:13" ht="13.5" thickBot="1">
      <c r="B37" s="29" t="s">
        <v>37</v>
      </c>
      <c r="C37" s="30"/>
      <c r="D37" s="56"/>
      <c r="E37" s="29"/>
      <c r="F37" s="31"/>
      <c r="G37" s="32"/>
      <c r="H37" s="32"/>
      <c r="I37" s="32"/>
      <c r="J37" s="32"/>
      <c r="K37" s="32"/>
      <c r="L37" s="31"/>
      <c r="M37" s="31">
        <f>SUM(M35:M36)</f>
        <v>0</v>
      </c>
    </row>
    <row r="38" spans="2:13" ht="12" customHeight="1">
      <c r="B38" s="37"/>
      <c r="C38" s="38"/>
      <c r="D38" s="57"/>
      <c r="E38" s="37"/>
      <c r="F38" s="39"/>
      <c r="G38" s="34"/>
      <c r="H38" s="34"/>
      <c r="I38" s="34"/>
      <c r="J38" s="34"/>
      <c r="K38" s="34"/>
      <c r="L38" s="39"/>
      <c r="M38" s="39"/>
    </row>
    <row r="39" spans="2:13" ht="13.5" thickBot="1">
      <c r="B39" s="18"/>
      <c r="C39" s="19"/>
      <c r="D39" s="58"/>
      <c r="E39" s="18"/>
      <c r="F39" s="20"/>
      <c r="L39" s="20"/>
      <c r="M39" s="20"/>
    </row>
    <row r="40" spans="2:13" ht="12.75">
      <c r="B40" s="9" t="s">
        <v>38</v>
      </c>
      <c r="C40" s="10"/>
      <c r="D40" s="54"/>
      <c r="E40" s="9"/>
      <c r="F40" s="11"/>
      <c r="G40" s="33">
        <v>24</v>
      </c>
      <c r="H40" s="33"/>
      <c r="I40" s="33"/>
      <c r="J40" s="33"/>
      <c r="K40" s="33"/>
      <c r="L40" s="11"/>
      <c r="M40" s="11"/>
    </row>
    <row r="41" spans="2:13" ht="22.5">
      <c r="B41" s="12"/>
      <c r="C41" s="13" t="s">
        <v>39</v>
      </c>
      <c r="D41" s="60">
        <v>12</v>
      </c>
      <c r="E41" s="12" t="s">
        <v>6</v>
      </c>
      <c r="F41" s="14">
        <v>24</v>
      </c>
      <c r="G41" s="3">
        <v>331</v>
      </c>
      <c r="H41" s="3">
        <v>23</v>
      </c>
      <c r="J41" s="3">
        <v>5193</v>
      </c>
      <c r="K41" s="3">
        <v>1</v>
      </c>
      <c r="L41" s="14">
        <v>0</v>
      </c>
      <c r="M41" s="14">
        <f>+F41*L41</f>
        <v>0</v>
      </c>
    </row>
    <row r="42" spans="2:13" ht="12" customHeight="1" thickBot="1">
      <c r="B42" s="18"/>
      <c r="C42" s="19" t="s">
        <v>40</v>
      </c>
      <c r="D42" s="58">
        <v>13</v>
      </c>
      <c r="E42" s="18" t="s">
        <v>18</v>
      </c>
      <c r="F42" s="48">
        <v>1</v>
      </c>
      <c r="G42" s="3">
        <v>333</v>
      </c>
      <c r="H42" s="3">
        <v>24</v>
      </c>
      <c r="J42" s="3">
        <v>5195</v>
      </c>
      <c r="K42" s="3">
        <v>1</v>
      </c>
      <c r="L42" s="20">
        <v>0</v>
      </c>
      <c r="M42" s="20">
        <f>+F42*L42</f>
        <v>0</v>
      </c>
    </row>
    <row r="43" spans="2:13" ht="13.5" thickBot="1">
      <c r="B43" s="29" t="s">
        <v>37</v>
      </c>
      <c r="C43" s="30"/>
      <c r="D43" s="56"/>
      <c r="E43" s="29"/>
      <c r="F43" s="31"/>
      <c r="G43" s="32"/>
      <c r="H43" s="32"/>
      <c r="I43" s="32"/>
      <c r="J43" s="32"/>
      <c r="K43" s="32"/>
      <c r="L43" s="31"/>
      <c r="M43" s="31">
        <f>SUM(M40:M42)</f>
        <v>0</v>
      </c>
    </row>
    <row r="44" spans="2:13" ht="12.75">
      <c r="B44" s="26"/>
      <c r="C44" s="27"/>
      <c r="D44" s="62"/>
      <c r="E44" s="26"/>
      <c r="F44" s="28"/>
      <c r="G44" s="34"/>
      <c r="H44" s="34"/>
      <c r="I44" s="34"/>
      <c r="J44" s="34"/>
      <c r="K44" s="34"/>
      <c r="L44" s="28"/>
      <c r="M44" s="28"/>
    </row>
    <row r="45" spans="2:13" ht="12.75">
      <c r="B45" s="26"/>
      <c r="C45" s="27"/>
      <c r="D45" s="62"/>
      <c r="E45" s="26"/>
      <c r="F45" s="28"/>
      <c r="G45" s="34"/>
      <c r="H45" s="34"/>
      <c r="I45" s="34"/>
      <c r="J45" s="34"/>
      <c r="K45" s="34"/>
      <c r="L45" s="28"/>
      <c r="M45" s="28"/>
    </row>
    <row r="46" spans="2:13" ht="15">
      <c r="B46" s="1" t="s">
        <v>9</v>
      </c>
      <c r="C46" s="27"/>
      <c r="D46" s="62"/>
      <c r="E46" s="26"/>
      <c r="F46" s="28"/>
      <c r="G46" s="34"/>
      <c r="H46" s="34"/>
      <c r="I46" s="34"/>
      <c r="J46" s="34"/>
      <c r="K46" s="34"/>
      <c r="L46" s="28"/>
      <c r="M46" s="28"/>
    </row>
    <row r="47" spans="2:13" ht="15">
      <c r="B47" s="1" t="s">
        <v>10</v>
      </c>
      <c r="C47" s="27"/>
      <c r="D47" s="62"/>
      <c r="E47" s="26"/>
      <c r="F47" s="28"/>
      <c r="G47" s="34"/>
      <c r="H47" s="34"/>
      <c r="I47" s="34"/>
      <c r="J47" s="34"/>
      <c r="K47" s="34"/>
      <c r="L47" s="28"/>
      <c r="M47" s="28"/>
    </row>
    <row r="48" spans="2:13" ht="15">
      <c r="B48" s="1" t="s">
        <v>11</v>
      </c>
      <c r="C48" s="27"/>
      <c r="D48" s="62"/>
      <c r="E48" s="26"/>
      <c r="F48" s="28"/>
      <c r="G48" s="34"/>
      <c r="H48" s="34"/>
      <c r="I48" s="34"/>
      <c r="J48" s="34"/>
      <c r="K48" s="34"/>
      <c r="L48" s="28"/>
      <c r="M48" s="28"/>
    </row>
    <row r="49" spans="2:13" ht="15">
      <c r="B49" s="1" t="s">
        <v>41</v>
      </c>
      <c r="C49" s="27"/>
      <c r="D49" s="62"/>
      <c r="E49" s="26"/>
      <c r="F49" s="28"/>
      <c r="G49" s="34"/>
      <c r="H49" s="34"/>
      <c r="I49" s="34"/>
      <c r="J49" s="34"/>
      <c r="K49" s="34"/>
      <c r="L49" s="28"/>
      <c r="M49" s="28"/>
    </row>
    <row r="51" spans="2:13" ht="13.5" thickBot="1">
      <c r="B51" s="43" t="s">
        <v>42</v>
      </c>
      <c r="C51" s="44"/>
      <c r="D51" s="63"/>
      <c r="E51" s="43"/>
      <c r="F51" s="45"/>
      <c r="G51" s="46"/>
      <c r="H51" s="46"/>
      <c r="I51" s="46"/>
      <c r="J51" s="46"/>
      <c r="K51" s="46"/>
      <c r="L51" s="45"/>
      <c r="M51" s="45"/>
    </row>
    <row r="52" spans="2:14" ht="12.75">
      <c r="B52" s="40" t="s">
        <v>43</v>
      </c>
      <c r="C52" s="41"/>
      <c r="D52" s="59"/>
      <c r="E52" s="40"/>
      <c r="F52" s="42"/>
      <c r="L52" s="42"/>
      <c r="M52" s="42">
        <f>$M$10</f>
        <v>0</v>
      </c>
      <c r="N52" s="51"/>
    </row>
    <row r="53" spans="2:13" ht="12.75">
      <c r="B53" s="12" t="s">
        <v>7</v>
      </c>
      <c r="C53" s="13"/>
      <c r="D53" s="60"/>
      <c r="E53" s="12"/>
      <c r="F53" s="14"/>
      <c r="L53" s="14"/>
      <c r="M53" s="14">
        <f>$M$17</f>
        <v>0</v>
      </c>
    </row>
    <row r="54" spans="2:13" ht="12.75">
      <c r="B54" s="12" t="s">
        <v>44</v>
      </c>
      <c r="C54" s="13"/>
      <c r="D54" s="60"/>
      <c r="E54" s="12"/>
      <c r="F54" s="14"/>
      <c r="G54" s="47"/>
      <c r="H54" s="47"/>
      <c r="I54" s="47"/>
      <c r="J54" s="47"/>
      <c r="K54" s="47"/>
      <c r="L54" s="14"/>
      <c r="M54" s="14">
        <f>$M$25</f>
        <v>0</v>
      </c>
    </row>
    <row r="55" spans="2:13" ht="12.75">
      <c r="B55" s="12" t="s">
        <v>45</v>
      </c>
      <c r="C55" s="13"/>
      <c r="D55" s="60"/>
      <c r="E55" s="12"/>
      <c r="F55" s="14"/>
      <c r="G55" s="49"/>
      <c r="H55" s="49"/>
      <c r="I55" s="49"/>
      <c r="J55" s="49"/>
      <c r="K55" s="49"/>
      <c r="L55" s="14"/>
      <c r="M55" s="14">
        <f>$M$32</f>
        <v>0</v>
      </c>
    </row>
    <row r="56" spans="2:13" ht="12.75">
      <c r="B56" s="12" t="s">
        <v>46</v>
      </c>
      <c r="C56" s="13"/>
      <c r="D56" s="60"/>
      <c r="E56" s="12"/>
      <c r="F56" s="14"/>
      <c r="G56" s="49"/>
      <c r="H56" s="49"/>
      <c r="I56" s="49"/>
      <c r="J56" s="49"/>
      <c r="K56" s="49"/>
      <c r="L56" s="14"/>
      <c r="M56" s="14">
        <f>$M$37</f>
        <v>0</v>
      </c>
    </row>
    <row r="57" spans="2:13" ht="13.5" thickBot="1">
      <c r="B57" s="18" t="s">
        <v>8</v>
      </c>
      <c r="C57" s="19"/>
      <c r="D57" s="58"/>
      <c r="E57" s="18"/>
      <c r="F57" s="20"/>
      <c r="G57" s="50"/>
      <c r="H57" s="50"/>
      <c r="I57" s="50"/>
      <c r="J57" s="50"/>
      <c r="K57" s="50"/>
      <c r="L57" s="20"/>
      <c r="M57" s="20">
        <f>$M$43</f>
        <v>0</v>
      </c>
    </row>
    <row r="58" spans="2:13" ht="13.5" thickTop="1">
      <c r="B58" s="21" t="s">
        <v>47</v>
      </c>
      <c r="C58" s="21"/>
      <c r="D58" s="64"/>
      <c r="E58" s="21"/>
      <c r="F58" s="22"/>
      <c r="L58" s="25"/>
      <c r="M58" s="25">
        <f>SUM(M52:M56)</f>
        <v>0</v>
      </c>
    </row>
    <row r="59" spans="2:13" ht="13.5" thickBot="1">
      <c r="B59" s="23" t="s">
        <v>48</v>
      </c>
      <c r="C59" s="23"/>
      <c r="D59" s="65"/>
      <c r="E59" s="23"/>
      <c r="F59" s="24"/>
      <c r="L59" s="20"/>
      <c r="M59" s="20">
        <f>+M58*0.22</f>
        <v>0</v>
      </c>
    </row>
    <row r="60" spans="2:13" ht="13.5" thickTop="1">
      <c r="B60" s="21" t="s">
        <v>49</v>
      </c>
      <c r="C60" s="21"/>
      <c r="D60" s="64"/>
      <c r="E60" s="21"/>
      <c r="F60" s="22"/>
      <c r="L60" s="25"/>
      <c r="M60" s="25">
        <f>SUM(M58:M59)</f>
        <v>0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O7" sqref="O6:O7"/>
    </sheetView>
  </sheetViews>
  <sheetFormatPr defaultColWidth="9.140625" defaultRowHeight="12.75"/>
  <cols>
    <col min="3" max="3" width="24.00390625" style="0" customWidth="1"/>
  </cols>
  <sheetData>
    <row r="2" ht="15">
      <c r="B2" s="1"/>
    </row>
    <row r="3" spans="2:6" ht="26.25">
      <c r="B3" s="102" t="s">
        <v>63</v>
      </c>
      <c r="C3" s="103"/>
      <c r="D3" s="103"/>
      <c r="E3" s="103"/>
      <c r="F3" s="103"/>
    </row>
    <row r="4" spans="2:6" ht="26.25">
      <c r="B4" s="90"/>
      <c r="C4" s="93" t="s">
        <v>64</v>
      </c>
      <c r="D4" s="91"/>
      <c r="E4" s="91"/>
      <c r="F4" s="91"/>
    </row>
    <row r="5" spans="2:13" ht="15">
      <c r="B5" s="1"/>
      <c r="C5" s="27"/>
      <c r="D5" s="62"/>
      <c r="E5" s="26"/>
      <c r="F5" s="28"/>
      <c r="G5" s="34"/>
      <c r="H5" s="34"/>
      <c r="I5" s="34"/>
      <c r="J5" s="34"/>
      <c r="K5" s="34"/>
      <c r="L5" s="28"/>
      <c r="M5" s="28"/>
    </row>
    <row r="6" spans="2:13" ht="15">
      <c r="B6" s="1" t="s">
        <v>10</v>
      </c>
      <c r="C6" s="27"/>
      <c r="D6" s="62"/>
      <c r="E6" s="26"/>
      <c r="F6" s="28"/>
      <c r="G6" s="34"/>
      <c r="H6" s="34"/>
      <c r="I6" s="34"/>
      <c r="J6" s="34"/>
      <c r="K6" s="34"/>
      <c r="L6" s="28"/>
      <c r="M6" s="28"/>
    </row>
    <row r="7" spans="2:13" ht="15">
      <c r="B7" s="1" t="s">
        <v>11</v>
      </c>
      <c r="C7" s="27"/>
      <c r="D7" s="62"/>
      <c r="E7" s="26"/>
      <c r="F7" s="28"/>
      <c r="G7" s="34"/>
      <c r="H7" s="34"/>
      <c r="I7" s="34"/>
      <c r="J7" s="34"/>
      <c r="K7" s="34"/>
      <c r="L7" s="28"/>
      <c r="M7" s="28"/>
    </row>
    <row r="8" spans="2:13" ht="15">
      <c r="B8" s="1"/>
      <c r="C8" s="27"/>
      <c r="D8" s="62"/>
      <c r="E8" s="26"/>
      <c r="F8" s="28"/>
      <c r="G8" s="34"/>
      <c r="H8" s="34"/>
      <c r="I8" s="34"/>
      <c r="J8" s="34"/>
      <c r="K8" s="34"/>
      <c r="L8" s="28"/>
      <c r="M8" s="28"/>
    </row>
    <row r="9" spans="2:13" ht="12.75">
      <c r="B9" s="2"/>
      <c r="C9" s="2"/>
      <c r="D9" s="52"/>
      <c r="E9" s="2"/>
      <c r="F9" s="8"/>
      <c r="G9" s="3"/>
      <c r="H9" s="3"/>
      <c r="I9" s="3"/>
      <c r="J9" s="3"/>
      <c r="K9" s="3"/>
      <c r="L9" s="3"/>
      <c r="M9" s="3"/>
    </row>
    <row r="10" spans="2:5" ht="13.5" thickBot="1">
      <c r="B10" s="92" t="s">
        <v>42</v>
      </c>
      <c r="C10" s="44"/>
      <c r="D10" s="63"/>
      <c r="E10" s="45"/>
    </row>
    <row r="11" spans="2:5" ht="12.75">
      <c r="B11" s="40" t="s">
        <v>43</v>
      </c>
      <c r="C11" s="41"/>
      <c r="D11" s="59"/>
      <c r="E11" s="42" t="e">
        <f>#REF!</f>
        <v>#REF!</v>
      </c>
    </row>
    <row r="12" spans="2:5" ht="12.75">
      <c r="B12" s="12" t="s">
        <v>7</v>
      </c>
      <c r="C12" s="13"/>
      <c r="D12" s="60"/>
      <c r="E12" s="14" t="e">
        <f>#REF!</f>
        <v>#REF!</v>
      </c>
    </row>
    <row r="13" spans="2:5" ht="12.75">
      <c r="B13" s="12" t="s">
        <v>44</v>
      </c>
      <c r="C13" s="13"/>
      <c r="D13" s="60"/>
      <c r="E13" s="14">
        <f>$L$25</f>
        <v>0</v>
      </c>
    </row>
    <row r="14" spans="2:5" ht="12.75">
      <c r="B14" s="12" t="s">
        <v>45</v>
      </c>
      <c r="C14" s="13"/>
      <c r="D14" s="60"/>
      <c r="E14" s="14">
        <f>$L$32</f>
        <v>0</v>
      </c>
    </row>
    <row r="15" spans="2:5" ht="12.75">
      <c r="B15" s="12" t="s">
        <v>46</v>
      </c>
      <c r="C15" s="13"/>
      <c r="D15" s="60"/>
      <c r="E15" s="14">
        <f>$L$37</f>
        <v>0</v>
      </c>
    </row>
    <row r="16" spans="2:5" ht="13.5" thickBot="1">
      <c r="B16" s="18" t="s">
        <v>8</v>
      </c>
      <c r="C16" s="19"/>
      <c r="D16" s="58"/>
      <c r="E16" s="20">
        <f>$L$43</f>
        <v>0</v>
      </c>
    </row>
    <row r="17" spans="2:5" ht="13.5" thickTop="1">
      <c r="B17" s="21" t="s">
        <v>47</v>
      </c>
      <c r="C17" s="21"/>
      <c r="D17" s="64"/>
      <c r="E17" s="25" t="e">
        <f>SUM(E11:E15)</f>
        <v>#REF!</v>
      </c>
    </row>
    <row r="18" spans="2:5" ht="13.5" thickBot="1">
      <c r="B18" s="23" t="s">
        <v>48</v>
      </c>
      <c r="C18" s="23"/>
      <c r="D18" s="65"/>
      <c r="E18" s="20" t="e">
        <f>+E17*0.22</f>
        <v>#REF!</v>
      </c>
    </row>
    <row r="19" spans="2:5" ht="13.5" thickTop="1">
      <c r="B19" s="21" t="s">
        <v>49</v>
      </c>
      <c r="C19" s="21"/>
      <c r="D19" s="64"/>
      <c r="E19" s="25" t="e">
        <f>SUM(E17:E18)</f>
        <v>#REF!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" sqref="B3:M6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Aleš Klinc</cp:lastModifiedBy>
  <cp:lastPrinted>2017-04-19T09:26:52Z</cp:lastPrinted>
  <dcterms:created xsi:type="dcterms:W3CDTF">2004-11-23T09:42:44Z</dcterms:created>
  <dcterms:modified xsi:type="dcterms:W3CDTF">2017-05-15T11:12:08Z</dcterms:modified>
  <cp:category/>
  <cp:version/>
  <cp:contentType/>
  <cp:contentStatus/>
</cp:coreProperties>
</file>