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36" windowHeight="5412" tabRatio="614" activeTab="0"/>
  </bookViews>
  <sheets>
    <sheet name="Bilanca Stanja" sheetId="1" r:id="rId1"/>
    <sheet name="Stanje in gibanje NDS in OOS" sheetId="2" r:id="rId2"/>
    <sheet name="Stanje in gibanje DKNP" sheetId="3" r:id="rId3"/>
    <sheet name="IPO_Določeni" sheetId="4" r:id="rId4"/>
    <sheet name="IPO_Določeni_DENARNI TOK" sheetId="5" r:id="rId5"/>
    <sheet name="Izkaz rač. finan.terj.in naložb" sheetId="6" r:id="rId6"/>
    <sheet name="Izkaz računa financiranja" sheetId="7" r:id="rId7"/>
    <sheet name="IPO_Določeni VRSTE DEJ." sheetId="8" r:id="rId8"/>
    <sheet name="Podatki" sheetId="9" state="hidden" r:id="rId9"/>
  </sheets>
  <definedNames>
    <definedName name="_xlnm.Print_Titles" localSheetId="0">'Bilanca Stanja'!$11:$15</definedName>
    <definedName name="_xlnm.Print_Titles" localSheetId="3">'IPO_Določeni'!$12:$16</definedName>
    <definedName name="_xlnm.Print_Titles" localSheetId="7">'IPO_Določeni VRSTE DEJ.'!$12:$15</definedName>
    <definedName name="_xlnm.Print_Titles" localSheetId="4">'IPO_Določeni_DENARNI TOK'!$12:$15</definedName>
    <definedName name="_xlnm.Print_Titles" localSheetId="5">'Izkaz rač. finan.terj.in naložb'!$12:$15</definedName>
    <definedName name="_xlnm.Print_Titles" localSheetId="6">'Izkaz računa financiranja'!$12:$15</definedName>
    <definedName name="_xlnm.Print_Titles" localSheetId="2">'Stanje in gibanje DKNP'!$11:$13</definedName>
    <definedName name="_xlnm.Print_Titles" localSheetId="1">'Stanje in gibanje NDS in OOS'!$11:$13</definedName>
  </definedNames>
  <calcPr fullCalcOnLoad="1"/>
</workbook>
</file>

<file path=xl/sharedStrings.xml><?xml version="1.0" encoding="utf-8"?>
<sst xmlns="http://schemas.openxmlformats.org/spreadsheetml/2006/main" count="1027" uniqueCount="803">
  <si>
    <t>BILANCA STANJA</t>
  </si>
  <si>
    <t>ČLENITEV</t>
  </si>
  <si>
    <t>Oznaka za AOP</t>
  </si>
  <si>
    <t>ZNESEK</t>
  </si>
  <si>
    <t>SKUPINE</t>
  </si>
  <si>
    <t>NAZIV SKUPINE KONTOV</t>
  </si>
  <si>
    <t>KONTOV</t>
  </si>
  <si>
    <t>Tekoče leto</t>
  </si>
  <si>
    <t>Predhodno leto</t>
  </si>
  <si>
    <t>SREDSTVA</t>
  </si>
  <si>
    <r>
      <t xml:space="preserve">A) DOLGOROČNA SREDSTVA IN SREDSTVA V UPRAVLJANJU                                     </t>
    </r>
    <r>
      <rPr>
        <sz val="8"/>
        <rFont val="Arial CE"/>
        <family val="2"/>
      </rPr>
      <t>(002-003+004-005+006-007+008+009+010+011)</t>
    </r>
  </si>
  <si>
    <t>00</t>
  </si>
  <si>
    <t>NEOPREDMETENA DOLGOROČNA SREDSTVA</t>
  </si>
  <si>
    <t>01</t>
  </si>
  <si>
    <t>POPRAVEK VREDNOSTI NEOPREDMETENIH DOLGOROČNIH SREDSTEV</t>
  </si>
  <si>
    <t>02</t>
  </si>
  <si>
    <t>NEPREMIČNINE</t>
  </si>
  <si>
    <t>03</t>
  </si>
  <si>
    <t>POPRAVEK VREDNOSTI NEPREMIČNIN</t>
  </si>
  <si>
    <t>04</t>
  </si>
  <si>
    <t>OPREMA IN DRUGA OPREDMETENA OSNOVNA SREDSTVA</t>
  </si>
  <si>
    <t>05</t>
  </si>
  <si>
    <t>POPRAVEK VREDNOSTI OPREME IN DRUGIH OPREDMETENIH OSNOVNIH SREDSTEV</t>
  </si>
  <si>
    <t>06</t>
  </si>
  <si>
    <t>07</t>
  </si>
  <si>
    <t>DOLGOROČNO DANA POSOJILA IN DEPOZITI</t>
  </si>
  <si>
    <t>08</t>
  </si>
  <si>
    <t>DOLGOROČNE TERJATVE IZ POSLOVANJA</t>
  </si>
  <si>
    <t>09</t>
  </si>
  <si>
    <t>TERJATVE ZA SREDSTVA DANA V UPRAVLJANJE</t>
  </si>
  <si>
    <r>
      <t xml:space="preserve">B) KRATKOROČNA SREDSTVA; RAZEN ZALOG IN AKTIVNE ČASOVNE RAZMEJITVE </t>
    </r>
    <r>
      <rPr>
        <sz val="8"/>
        <rFont val="Arial CE"/>
        <family val="2"/>
      </rPr>
      <t>(013+014+015+016+017+018+019+020+021+022)</t>
    </r>
  </si>
  <si>
    <t>10</t>
  </si>
  <si>
    <t>11</t>
  </si>
  <si>
    <t>12</t>
  </si>
  <si>
    <t>KRATKOROČNE TERJATVE DO KUPCEV</t>
  </si>
  <si>
    <t>13</t>
  </si>
  <si>
    <t>DANI PREDUJMI IN VARŠČINE</t>
  </si>
  <si>
    <t>14</t>
  </si>
  <si>
    <t>KRATKOROČNE TERJATVE DO UPORABNIKOV ENOTNEGA KONTNEGA NAČRTA</t>
  </si>
  <si>
    <t>15</t>
  </si>
  <si>
    <t>KRATKOROČNE FINANČNE NALOŽBE</t>
  </si>
  <si>
    <t>16</t>
  </si>
  <si>
    <t>KRATKOROČNE TERJATVE IZ FINANCIRANJA</t>
  </si>
  <si>
    <t>17</t>
  </si>
  <si>
    <t>DRUGE KRATKOROČNE TERJATVE</t>
  </si>
  <si>
    <t>18</t>
  </si>
  <si>
    <t>NEPLAČANI ODHODKI</t>
  </si>
  <si>
    <t>19</t>
  </si>
  <si>
    <t>AKTIVNE ČASOVNE RAZMEJITVE</t>
  </si>
  <si>
    <t>30</t>
  </si>
  <si>
    <t>31</t>
  </si>
  <si>
    <t>32</t>
  </si>
  <si>
    <t>ZALOGE DROBNEGA INVENTARJA IN EMBALAŽE</t>
  </si>
  <si>
    <t>33</t>
  </si>
  <si>
    <t>NEDOKONČANA PROIZVODNJA IN STORITVE</t>
  </si>
  <si>
    <t>34</t>
  </si>
  <si>
    <t>PROIZVODI</t>
  </si>
  <si>
    <t>35</t>
  </si>
  <si>
    <t>OBRAČUN NABAVE BLAGA</t>
  </si>
  <si>
    <t>36</t>
  </si>
  <si>
    <t>ZALOGA BLAGA</t>
  </si>
  <si>
    <r>
      <t>I. AKTIVA SKUPAJ</t>
    </r>
    <r>
      <rPr>
        <sz val="8"/>
        <rFont val="Arial CE"/>
        <family val="2"/>
      </rPr>
      <t xml:space="preserve"> (001+012+023)</t>
    </r>
  </si>
  <si>
    <t>99</t>
  </si>
  <si>
    <t>AKTIVNI KONTI IZVENBILANČNE EVIDENCE</t>
  </si>
  <si>
    <t>OBVEZNOSTI DO VIROV SREDSTEV</t>
  </si>
  <si>
    <t>20</t>
  </si>
  <si>
    <t>KRATKOROČNE OBVEZNOSTI ZA PREJETE PREDUJME IN VARŠČINE</t>
  </si>
  <si>
    <t>21</t>
  </si>
  <si>
    <t>KRATKOROČNE OBVEZNOSTI DO ZAPOSLENIH</t>
  </si>
  <si>
    <t>22</t>
  </si>
  <si>
    <t>KRATKOROČNE OBVEZNOSTI DO DOBAVITELJEV</t>
  </si>
  <si>
    <t>23</t>
  </si>
  <si>
    <t>DRUGE KRATKOROČNE OBVEZNOSTI IZ POSLOVANJA</t>
  </si>
  <si>
    <t>24</t>
  </si>
  <si>
    <t>KRATKOROČNE OBVEZNOSTI DO UPORABNIKOV ENOTNEGA KONTNEGA NAČRTA</t>
  </si>
  <si>
    <t>25</t>
  </si>
  <si>
    <t>26</t>
  </si>
  <si>
    <t>KRATKOROČNE OBVEZNOSTI IZ FINANCIRANJA</t>
  </si>
  <si>
    <t>28</t>
  </si>
  <si>
    <t>NEPLAČANI PRIHODKI</t>
  </si>
  <si>
    <t>29</t>
  </si>
  <si>
    <t>PASIVNE ČASOVNE RAZMEJITVE</t>
  </si>
  <si>
    <t>90</t>
  </si>
  <si>
    <t>SPLOŠNI SKLAD</t>
  </si>
  <si>
    <t>91</t>
  </si>
  <si>
    <t>REZERVNI SKLAD</t>
  </si>
  <si>
    <t>92</t>
  </si>
  <si>
    <t>DOLGOROČNO RAZMEJENI PRIHODKI</t>
  </si>
  <si>
    <t>93</t>
  </si>
  <si>
    <t>DOLGOROČNE REZERVACIJE</t>
  </si>
  <si>
    <t>97</t>
  </si>
  <si>
    <t>PASIVNI KONTI IZVENBILANČNE EVIDENCE</t>
  </si>
  <si>
    <t>IZKAZ PRIHODKOV IN ODHODKOV - DOLOČENIH UPORABNIKOV</t>
  </si>
  <si>
    <t>NAZIV PODSKUPINE KONTOV</t>
  </si>
  <si>
    <t>PODSKUPIN</t>
  </si>
  <si>
    <t>760</t>
  </si>
  <si>
    <t>PRIHODKI OD PRODAJE PROIZVODOV IN STORITEV</t>
  </si>
  <si>
    <t>POVEČANJE VREDNOSTI ZALOG PROIZVODOV IN NEDOKONČANE PROIZVODNJE</t>
  </si>
  <si>
    <t>ZMANJŠANJE VREDNOSTI ZALOG PROIZVODOV IN NEDOKONČANE PROIZVODNJE</t>
  </si>
  <si>
    <t>761</t>
  </si>
  <si>
    <t>PRIHODKI OD PRODAJE MATERIALA IN BLAGA</t>
  </si>
  <si>
    <t>PRIHODKI OD PRODAJE OSNOVNIH SREDSTEV</t>
  </si>
  <si>
    <t>del 466</t>
  </si>
  <si>
    <t xml:space="preserve">NABAVNA VREDNOST PRODANEGA MATERIALA IN BLAGA </t>
  </si>
  <si>
    <t>460</t>
  </si>
  <si>
    <t>STROŠKI MATERIALA</t>
  </si>
  <si>
    <t>461</t>
  </si>
  <si>
    <t>STROŠKI STORITEV</t>
  </si>
  <si>
    <t>del 464</t>
  </si>
  <si>
    <t>PLAČE IN NADOMESTILA PLAČ</t>
  </si>
  <si>
    <t>PRISPEVKI ZA SOCIALNO VARNOST DELODAJALCEV</t>
  </si>
  <si>
    <t>DRUGI STROŠKI DELA</t>
  </si>
  <si>
    <t>462</t>
  </si>
  <si>
    <t>463</t>
  </si>
  <si>
    <t>del 465</t>
  </si>
  <si>
    <t>ODHODKI OD PRODAJE OSNOVNIH SREDSTEV</t>
  </si>
  <si>
    <t>Povprečno število zaposlenih na podlagi delovnih ur v obračunskem obdobju (celo število)</t>
  </si>
  <si>
    <t>Število mesecev poslovanja</t>
  </si>
  <si>
    <t>Presežek prihodkov iz prejšnjih let, namenjen pokritju odhodkov obračunskega obdobja</t>
  </si>
  <si>
    <t>Prihodki in odhodki za izvajanje javne službe</t>
  </si>
  <si>
    <t>Prihodki in odhodki od prodaje blaga in storitev na trgu</t>
  </si>
  <si>
    <t>PRIHODKI IN ODHODKI DOLOČENIH UPORABNIKOV PO VRSTAH DEJAVNOSTI</t>
  </si>
  <si>
    <t>ČLENITEV PODSKUPIN KONTOV</t>
  </si>
  <si>
    <t>Davek na izplačane plače</t>
  </si>
  <si>
    <t>72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</si>
  <si>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</si>
  <si>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</si>
  <si>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</si>
  <si>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</si>
  <si>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</si>
  <si>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</si>
  <si>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</si>
  <si>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Prispevki za pokojninsko in invalidsko zavarovanje</t>
  </si>
  <si>
    <t>Prispevki za zdravstveno zavarovanje</t>
  </si>
  <si>
    <t>Prispevki za zaposlovanje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</si>
  <si>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</si>
  <si>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</si>
  <si>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</si>
  <si>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</si>
  <si>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</si>
  <si>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Kazni in odškodnine</t>
  </si>
  <si>
    <t>Drugi operativni odhodki</t>
  </si>
  <si>
    <t>403</t>
  </si>
  <si>
    <t>404</t>
  </si>
  <si>
    <t>410</t>
  </si>
  <si>
    <t>411</t>
  </si>
  <si>
    <t>412</t>
  </si>
  <si>
    <t>413</t>
  </si>
  <si>
    <t>4200</t>
  </si>
  <si>
    <t>Nakup zgradb in prostorov</t>
  </si>
  <si>
    <t>4201</t>
  </si>
  <si>
    <t>Nakup prevoznih sredstev</t>
  </si>
  <si>
    <t>4202</t>
  </si>
  <si>
    <t>Nakup opreme</t>
  </si>
  <si>
    <t>4203</t>
  </si>
  <si>
    <t>Nakup drugih osnovnih sredstev</t>
  </si>
  <si>
    <t>4204</t>
  </si>
  <si>
    <t>4205</t>
  </si>
  <si>
    <t>Investicijsko vzdrževanje in obnove</t>
  </si>
  <si>
    <t>4206</t>
  </si>
  <si>
    <t>4207</t>
  </si>
  <si>
    <t>Nakup nematerialnega premoženja</t>
  </si>
  <si>
    <t>4208</t>
  </si>
  <si>
    <t>4209</t>
  </si>
  <si>
    <t>Nakup blagovnih rezerv in intervencijskih zalog</t>
  </si>
  <si>
    <t>IZKAZ PRIHODKOV IN ODHODKOV DOLOČENIH UPORABNIKOV PO NAČELU DENARNEGA TOKA</t>
  </si>
  <si>
    <r>
      <t xml:space="preserve">a. Prejeta sredstva iz državnega proračuna  </t>
    </r>
    <r>
      <rPr>
        <sz val="8"/>
        <rFont val="Arial CE"/>
        <family val="2"/>
      </rPr>
      <t>(405+406)</t>
    </r>
  </si>
  <si>
    <t>del 7400</t>
  </si>
  <si>
    <t xml:space="preserve">Prejeta sredstva iz državnega proračuna za tekočo porabo </t>
  </si>
  <si>
    <t>del 7401</t>
  </si>
  <si>
    <r>
      <t xml:space="preserve">c. Prejeta sredstva iz skladov socialnega zavarovanja  </t>
    </r>
    <r>
      <rPr>
        <sz val="8"/>
        <rFont val="Arial CE"/>
        <family val="2"/>
      </rPr>
      <t>(411+412)</t>
    </r>
  </si>
  <si>
    <t>del 7402</t>
  </si>
  <si>
    <t>Prejeta sredstva iz skladov socialnega zavarovanja za investicije</t>
  </si>
  <si>
    <t>del 7403</t>
  </si>
  <si>
    <t>del 740</t>
  </si>
  <si>
    <t>e. Prejeta sredstva iz proračunov iz naslova tujih donacij</t>
  </si>
  <si>
    <t>del 7130</t>
  </si>
  <si>
    <t>del 7102</t>
  </si>
  <si>
    <t>del 7100 + del 7101</t>
  </si>
  <si>
    <t>del 7141</t>
  </si>
  <si>
    <t>Prihodki od prodaje blaga in storitev iz naslova izvajanja javne službe</t>
  </si>
  <si>
    <t>Prejete obresti</t>
  </si>
  <si>
    <t>Drugi tekoči prihodki iz naslova izvajanja javne službe</t>
  </si>
  <si>
    <t>Kapitalski prihodki</t>
  </si>
  <si>
    <t>del 7103</t>
  </si>
  <si>
    <t>Prihodki od prodaje blaga in storitev na trgu</t>
  </si>
  <si>
    <t>Prihodki od najemnin, zakupnin in drugi prihodki od premoženja</t>
  </si>
  <si>
    <t xml:space="preserve">Drugi tekoči prihodki, ki ne izhajajo iz izvajanja javne službe </t>
  </si>
  <si>
    <t>del 4000</t>
  </si>
  <si>
    <t>del 4001</t>
  </si>
  <si>
    <t>del 4002</t>
  </si>
  <si>
    <t>del 4003</t>
  </si>
  <si>
    <t>del 4004</t>
  </si>
  <si>
    <t>del 4005</t>
  </si>
  <si>
    <t>del 4009</t>
  </si>
  <si>
    <t>del 4010</t>
  </si>
  <si>
    <t>del 4011</t>
  </si>
  <si>
    <t>del 4012</t>
  </si>
  <si>
    <t>del 4013</t>
  </si>
  <si>
    <t>Prispevki za porodniško varstvo</t>
  </si>
  <si>
    <t>del 4020</t>
  </si>
  <si>
    <t>del 4021</t>
  </si>
  <si>
    <t>del 4022</t>
  </si>
  <si>
    <t>del 4023</t>
  </si>
  <si>
    <t>del 4024</t>
  </si>
  <si>
    <t>del 4025</t>
  </si>
  <si>
    <t>del 4026</t>
  </si>
  <si>
    <t>del 4027</t>
  </si>
  <si>
    <t>del 4028</t>
  </si>
  <si>
    <t>del 4029</t>
  </si>
  <si>
    <t xml:space="preserve">Pisarniški in splošni material in storitve </t>
  </si>
  <si>
    <t>D. Plačila domačih obresti</t>
  </si>
  <si>
    <t>E. Plačila tujih obresti</t>
  </si>
  <si>
    <t>F. Subvencije</t>
  </si>
  <si>
    <t>G. Transferi posameznikom in gospodinjstvom</t>
  </si>
  <si>
    <t>H. Transferi neprofitnim organizacijam in ustanovam</t>
  </si>
  <si>
    <t>I. Drugi tekoči domači transferji</t>
  </si>
  <si>
    <t>Novogradnja, rekonstrukcija in adaptacije</t>
  </si>
  <si>
    <t>Nakup zemljišč in naravnih bogastev</t>
  </si>
  <si>
    <t>Študije o izvedljivosti projektov, projektna dokumentacija, nadzor, investicijski inženiring</t>
  </si>
  <si>
    <t>del 400</t>
  </si>
  <si>
    <t>del 401</t>
  </si>
  <si>
    <t>del 402</t>
  </si>
  <si>
    <t>A. Plače in drugi izdatki zaposlenim iz naslova prodaje blaga in storitev na trgu</t>
  </si>
  <si>
    <t>B. Prispevki delodajalcev za socialno varnost iz naslova prodaje blaga in storitev na trgu</t>
  </si>
  <si>
    <t>C. Izdatki za blago in storitve iz naslova prodaje blaga in storitev na trgu</t>
  </si>
  <si>
    <r>
      <t>A) PRIHODKI OD POSLOVANJA</t>
    </r>
    <r>
      <rPr>
        <sz val="8"/>
        <rFont val="Arial CE"/>
        <family val="2"/>
      </rPr>
      <t xml:space="preserve"> (661+662-663+664)</t>
    </r>
  </si>
  <si>
    <t>Prejeta sredstva iz skladov socialnega zavarovanja za tekočo porabo</t>
  </si>
  <si>
    <t>DOLGOROČNE KAPITALSKE NALOŽBE</t>
  </si>
  <si>
    <t>DOBROIMETJE PRI BANKAH IN DRUGIH FINANČNIH USTANOVAH</t>
  </si>
  <si>
    <t>OBRAČUN NABAVE MATERIALA</t>
  </si>
  <si>
    <t>ZALOGE MATERIALA</t>
  </si>
  <si>
    <t>DENARNA SREDSTVA V BLAGAJNI IN TAKOJ UNOVČLJIVE VREDNOSTNICE</t>
  </si>
  <si>
    <t>KRATKOROČNE OBVEZNOSTI DO FINANCERJEV</t>
  </si>
  <si>
    <t>SKLAD NAMENSKEGA PREMOŽENJA V JAVNIH SKLADIH</t>
  </si>
  <si>
    <t>SKLAD PREMOŽENJA V DRUGIH PRAVNIH OSEBAH JAVNEGA PRAVA, KI JE V NJIHOVI LASTI, ZA NEOPREDMETENA DOLGOROČNA SREDSTVA IN OPREDMETENA OSNOVNA SREDSTVA</t>
  </si>
  <si>
    <t>SKLAD PREMOŽENJA V DRUGIH PRAVNIH OSEBAH JAVNEGA PRAVA, KI JE V NJIHOVI LASTI, ZA FINANČNE NALOŽBE</t>
  </si>
  <si>
    <t>PRESEŽEK PRIHODKOV NAD ODHODKI</t>
  </si>
  <si>
    <t>PRESEŽEK ODHODKOV NAD PRIHODKI</t>
  </si>
  <si>
    <t>DOLGOROČNE FINANČNE OBVEZNOSTI</t>
  </si>
  <si>
    <t>DRUGE DOLGOROČNE OBVEZNOSTI</t>
  </si>
  <si>
    <t>OBVEZNOSTI ZA NEOPREDMETENA DOLGOROČNA STREDSTVA IN OPREDMETENA OSNOVNA SREDSTVA</t>
  </si>
  <si>
    <t>OBVEZNOSTI ZA DOLGOROČNE FINANČNE NALOŽBE</t>
  </si>
  <si>
    <r>
      <t>A) PRIHODKI OD POSLOVANJA</t>
    </r>
    <r>
      <rPr>
        <sz val="8"/>
        <rFont val="Arial CE"/>
        <family val="2"/>
      </rPr>
      <t xml:space="preserve"> (861+862-863+864)</t>
    </r>
  </si>
  <si>
    <t>B) FINANČNI PRIHODKI</t>
  </si>
  <si>
    <t>C) IZREDNI PRIHODKI</t>
  </si>
  <si>
    <t>Č) PREVREDNOTEVALNI POSLOVNI PRIHODKI (868+869)</t>
  </si>
  <si>
    <t>del 764</t>
  </si>
  <si>
    <t>DRUGI PREVREDNOTEVALNI POSLOVNI PRIHODKI</t>
  </si>
  <si>
    <r>
      <t xml:space="preserve">E) STROŠKI BLAGA, MATERIALA IN STORITEV </t>
    </r>
    <r>
      <rPr>
        <sz val="8"/>
        <rFont val="Arial CE"/>
        <family val="2"/>
      </rPr>
      <t>(872+873+874)</t>
    </r>
  </si>
  <si>
    <r>
      <t xml:space="preserve">F) STROŠKI DELA </t>
    </r>
    <r>
      <rPr>
        <sz val="8"/>
        <rFont val="Arial CE"/>
        <family val="2"/>
      </rPr>
      <t>(876+877+878)</t>
    </r>
  </si>
  <si>
    <t>G) AMORTIZACIJA</t>
  </si>
  <si>
    <t>H) DOLGOROČNE REZERVACIJE</t>
  </si>
  <si>
    <t>I) DAVEK OD DOBIČKA</t>
  </si>
  <si>
    <t>J) OSTALI DRUGI STROŠKI</t>
  </si>
  <si>
    <t>K) FINANČNI ODHODKI</t>
  </si>
  <si>
    <t>OSTALI PREVREDNOTOVALNI POSLOVNI ODHODKI</t>
  </si>
  <si>
    <t>del 469</t>
  </si>
  <si>
    <r>
      <t>N) CELOTNI ODHODKI</t>
    </r>
    <r>
      <rPr>
        <sz val="8"/>
        <rFont val="Arial CE"/>
        <family val="2"/>
      </rPr>
      <t xml:space="preserve"> (871+875+879+880+881+882+883+884+885)</t>
    </r>
  </si>
  <si>
    <r>
      <t xml:space="preserve">O) PRESEŽEK PRIHODKOV </t>
    </r>
    <r>
      <rPr>
        <sz val="8"/>
        <rFont val="Arial CE"/>
        <family val="2"/>
      </rPr>
      <t>(870-888)</t>
    </r>
  </si>
  <si>
    <r>
      <t xml:space="preserve">P) PRESEŽEK ODHODKOV </t>
    </r>
    <r>
      <rPr>
        <sz val="8"/>
        <rFont val="Arial CE"/>
        <family val="2"/>
      </rPr>
      <t>(888-870)</t>
    </r>
  </si>
  <si>
    <t>Č) PREVREDNOTEVALNI POSLOVNI PRIHODKI (668+669)</t>
  </si>
  <si>
    <t>D) CELOTNI PRIHODKI (660+665+666+667)</t>
  </si>
  <si>
    <r>
      <t xml:space="preserve">E) STROŠKI BLAGA, MATERIALA IN STORITEV </t>
    </r>
    <r>
      <rPr>
        <sz val="8"/>
        <rFont val="Arial CE"/>
        <family val="2"/>
      </rPr>
      <t>(672+673+674)</t>
    </r>
  </si>
  <si>
    <r>
      <t xml:space="preserve">F) STROŠKI DELA </t>
    </r>
    <r>
      <rPr>
        <sz val="8"/>
        <rFont val="Arial CE"/>
        <family val="2"/>
      </rPr>
      <t>(676+677+678)</t>
    </r>
  </si>
  <si>
    <t xml:space="preserve">L) IZREDNI ODHODKI </t>
  </si>
  <si>
    <r>
      <t>N) CELOTNI ODHODKI</t>
    </r>
    <r>
      <rPr>
        <sz val="8"/>
        <rFont val="Arial CE"/>
        <family val="2"/>
      </rPr>
      <t xml:space="preserve"> (671+675+679+680+681+682+683+684+685)</t>
    </r>
  </si>
  <si>
    <r>
      <t xml:space="preserve">O) PRESEŽEK PRIHODKOV </t>
    </r>
    <r>
      <rPr>
        <sz val="8"/>
        <rFont val="Arial CE"/>
        <family val="2"/>
      </rPr>
      <t>(670-688)</t>
    </r>
  </si>
  <si>
    <r>
      <t xml:space="preserve">P) PRESEŽEK ODHODKOV </t>
    </r>
    <r>
      <rPr>
        <sz val="8"/>
        <rFont val="Arial CE"/>
        <family val="2"/>
      </rPr>
      <t>(688-670)</t>
    </r>
  </si>
  <si>
    <r>
      <t xml:space="preserve">D) CELOTNI PRIHODKI </t>
    </r>
    <r>
      <rPr>
        <sz val="8"/>
        <rFont val="Arial CE"/>
        <family val="2"/>
      </rPr>
      <t>(860+865+866+867)</t>
    </r>
  </si>
  <si>
    <t>Prihodki od udeležbe na dobičku in dividend javnih podjetij, javnih skladov in javnih finančnih institucij ter drugih podjetij in finančnih institucij</t>
  </si>
  <si>
    <t>3</t>
  </si>
  <si>
    <t>1</t>
  </si>
  <si>
    <t>2</t>
  </si>
  <si>
    <t>STANJE IN GIBANJE NEOPREDMETENIH DOLGOROČNIH SREDSTEV IN OPREDMETENIH OSNOVNIH SREDSTEV</t>
  </si>
  <si>
    <t>(v tisočih tolarjev)</t>
  </si>
  <si>
    <t>NAZIV</t>
  </si>
  <si>
    <t xml:space="preserve"> Z N E S E K</t>
  </si>
  <si>
    <t>Nabavna vrednost (1.1.)</t>
  </si>
  <si>
    <t>Popravek vrednost (1.1.)</t>
  </si>
  <si>
    <t>Povečanje nabavne vrednosti</t>
  </si>
  <si>
    <t>Povečanje popravka vrednosti</t>
  </si>
  <si>
    <t>Zmanjšanje nabavne vrednosti</t>
  </si>
  <si>
    <t>Zmanjšanje popravka vrednosti</t>
  </si>
  <si>
    <t>Amortizacija</t>
  </si>
  <si>
    <t xml:space="preserve"> Neodpisana vrednost (31.12.)</t>
  </si>
  <si>
    <t xml:space="preserve"> Prevrednotenje zaradi okrepitve </t>
  </si>
  <si>
    <t>Prevrednotenje zaradi oslabitve</t>
  </si>
  <si>
    <t>10 (3-4+5-6-7+8-9)</t>
  </si>
  <si>
    <t>A. Dolgoročno odloženi stroški</t>
  </si>
  <si>
    <t>B. Dolgoročne premoženjske pravice</t>
  </si>
  <si>
    <t>C. Druga neopredmetena dolgoročna sredstva</t>
  </si>
  <si>
    <t>D. Zemljišča</t>
  </si>
  <si>
    <t>E. Zgradbe</t>
  </si>
  <si>
    <t>F. Oprema</t>
  </si>
  <si>
    <t>G. Druga opredmetena osnovna sredstva</t>
  </si>
  <si>
    <r>
      <t xml:space="preserve"> I. Neopredmetena dolgoročna sredstva in opredmetena osnovna sredstva v upravljanju </t>
    </r>
    <r>
      <rPr>
        <sz val="8"/>
        <rFont val="Arial CE"/>
        <family val="2"/>
      </rPr>
      <t>(701+702+703+704+705+706+707)</t>
    </r>
  </si>
  <si>
    <r>
      <t xml:space="preserve">II.  Neopredmetena dolgoročna sredstva in opredmetena osnovna sredstva v lasti </t>
    </r>
    <r>
      <rPr>
        <sz val="8"/>
        <rFont val="Arial CE"/>
        <family val="2"/>
      </rPr>
      <t>(709+710+711+712+713+714+715)</t>
    </r>
  </si>
  <si>
    <r>
      <t xml:space="preserve">III. Neopredmetena dolgoročna sredstva in opredmetena osnovna sredstva v finančnem najemu </t>
    </r>
    <r>
      <rPr>
        <sz val="8"/>
        <rFont val="Arial CE"/>
        <family val="2"/>
      </rPr>
      <t>(717+718+719+720+721+722+723)</t>
    </r>
  </si>
  <si>
    <t>STANJE IN GIBANJE DOLGOROČNIH KAPITALSKIH NALOŽB IN POSOJIL</t>
  </si>
  <si>
    <t>Znesek naložb in danih posojil  (1.1.)</t>
  </si>
  <si>
    <t>Znesek popravkov naložb in danih posojil (1.1.)</t>
  </si>
  <si>
    <t>Znesek povečanja naložb in danih posojil</t>
  </si>
  <si>
    <t>Znesek povečanj popravkov naložb in danih posojil</t>
  </si>
  <si>
    <t>Znesek zmanjšanja naložb in danih posojil</t>
  </si>
  <si>
    <t>Znesek zmanjšanja popravkov naložb in danih posojil</t>
  </si>
  <si>
    <t>Znesek naložb in danih posojil (31.12.)</t>
  </si>
  <si>
    <t>Znesek popravkov naložb in danih posojil (31.12.)</t>
  </si>
  <si>
    <t>Knjigovodska vrednost naložb in danih posojil (31.12.)</t>
  </si>
  <si>
    <t>9 (3+5-7)</t>
  </si>
  <si>
    <t>10 (4+6-8)</t>
  </si>
  <si>
    <t>11 (9-10)</t>
  </si>
  <si>
    <r>
      <t xml:space="preserve"> I. Dolgoročne finančne naložbe </t>
    </r>
    <r>
      <rPr>
        <sz val="8"/>
        <rFont val="Arial CE"/>
        <family val="2"/>
      </rPr>
      <t>(801+806+811+812+813)</t>
    </r>
  </si>
  <si>
    <t>1. Naložbe v delnice v javna podjetja</t>
  </si>
  <si>
    <t>2. Naložbe v delnice v finančne institucije</t>
  </si>
  <si>
    <t>3. Naložbe v delnice v privatna podjetja</t>
  </si>
  <si>
    <t>4. Naložbe v delnice v tujini</t>
  </si>
  <si>
    <t>C. Naložbene nepremičnine</t>
  </si>
  <si>
    <t>D. Naložbe v plemenite kovine, drage kamne, umetniška dela in podobno</t>
  </si>
  <si>
    <t>1. Namensko premoženje, preneseno javnim skladom</t>
  </si>
  <si>
    <t>2. Premoženje, preneseno v last drugim pravnim osebam javnega prava, ki imajo premoženje v svoji lasti</t>
  </si>
  <si>
    <t>3. Druge dolgoročne kapitalske naložbe doma</t>
  </si>
  <si>
    <t>4. Druge dolgoročne kapitalske naložbe v tujini</t>
  </si>
  <si>
    <t>1. Dolgoročno dana posojila posameznikom</t>
  </si>
  <si>
    <t>2. Dolgoročno dana posojila javnim skladom</t>
  </si>
  <si>
    <t>3. Dolgoročno dana posojila javnim podjetjem</t>
  </si>
  <si>
    <t>4. Dolgoročno dana posojila finančnim institucijam</t>
  </si>
  <si>
    <t>5. Dolgoročno dana posojila privatnim podjetjem</t>
  </si>
  <si>
    <t>6. Dolgoročno dana posojila drugim ravnem države</t>
  </si>
  <si>
    <t>7. Dolgoročno dana posojila državnemu proračunu</t>
  </si>
  <si>
    <t>8. Druga dolgoročno dana posojila v tujino</t>
  </si>
  <si>
    <t>1. Domačih vrednostnih papirjev</t>
  </si>
  <si>
    <t>2. Tujih vrednostnih papirjev</t>
  </si>
  <si>
    <t>1. Dolgoročno dani depoziti poslovnim bankam</t>
  </si>
  <si>
    <t>2. Drugi dolgoročno dani depoziti</t>
  </si>
  <si>
    <t>D. Druga dolgoročno dana posojila</t>
  </si>
  <si>
    <r>
      <t xml:space="preserve">E. Druge dolgoročne kapitalske naložbe
 </t>
    </r>
    <r>
      <rPr>
        <sz val="8"/>
        <rFont val="Arial CE"/>
        <family val="2"/>
      </rPr>
      <t>(814+815+816+817)</t>
    </r>
  </si>
  <si>
    <r>
      <t xml:space="preserve"> B. Naložbe v deleže </t>
    </r>
    <r>
      <rPr>
        <sz val="8"/>
        <rFont val="Arial CE"/>
        <family val="2"/>
      </rPr>
      <t>(807+808+809+810)</t>
    </r>
  </si>
  <si>
    <r>
      <t>II. Dolgoročno dana posojila in depoziti</t>
    </r>
    <r>
      <rPr>
        <sz val="8"/>
        <rFont val="Arial CE"/>
        <family val="2"/>
      </rPr>
      <t xml:space="preserve"> 
(819+828+831+834)</t>
    </r>
  </si>
  <si>
    <r>
      <t xml:space="preserve">A. Dolgoročno dana posojila
</t>
    </r>
    <r>
      <rPr>
        <sz val="8"/>
        <rFont val="Arial CE"/>
        <family val="2"/>
      </rPr>
      <t xml:space="preserve"> (820+821+822+823+824+825+826+827)</t>
    </r>
  </si>
  <si>
    <r>
      <t xml:space="preserve">B. Dolgoročno dana posojila z odkupom vrednostnih
 papirjev </t>
    </r>
    <r>
      <rPr>
        <sz val="8"/>
        <rFont val="Arial CE"/>
        <family val="2"/>
      </rPr>
      <t>(829+830)</t>
    </r>
  </si>
  <si>
    <r>
      <t xml:space="preserve">C. Dolgoročno dani depoziti </t>
    </r>
    <r>
      <rPr>
        <sz val="8"/>
        <rFont val="Arial CE"/>
        <family val="2"/>
      </rPr>
      <t>(832+833)</t>
    </r>
  </si>
  <si>
    <r>
      <t>E. Skupaj</t>
    </r>
    <r>
      <rPr>
        <sz val="8"/>
        <rFont val="Arial CE"/>
        <family val="2"/>
      </rPr>
      <t xml:space="preserve"> (800+818)</t>
    </r>
  </si>
  <si>
    <t>IZKAZ RAČUNA FINANČNIH TERJATEV IN NALOŽB DOLOČENIH UPORABNIKOV</t>
  </si>
  <si>
    <t>7500</t>
  </si>
  <si>
    <t>7501</t>
  </si>
  <si>
    <t>7502</t>
  </si>
  <si>
    <t>7503</t>
  </si>
  <si>
    <t>7504</t>
  </si>
  <si>
    <t>7505</t>
  </si>
  <si>
    <t>751</t>
  </si>
  <si>
    <t>440</t>
  </si>
  <si>
    <t>4400</t>
  </si>
  <si>
    <t>4401</t>
  </si>
  <si>
    <t>4402</t>
  </si>
  <si>
    <t>4403</t>
  </si>
  <si>
    <t>4404</t>
  </si>
  <si>
    <t>4405</t>
  </si>
  <si>
    <t>4406</t>
  </si>
  <si>
    <t>4407</t>
  </si>
  <si>
    <t>441</t>
  </si>
  <si>
    <t>Prejeta vračila danih posojil-iz tujine</t>
  </si>
  <si>
    <t>Prejeta vračila danih posojil-državnemu proračunu</t>
  </si>
  <si>
    <t>Prodaja kapitalskih deležev</t>
  </si>
  <si>
    <t>Dana posojila javnim skladom</t>
  </si>
  <si>
    <t>Dana posojila finančnim institucijam</t>
  </si>
  <si>
    <t>Dana posojila v tujino</t>
  </si>
  <si>
    <t>Dana posojila državnemu proračunu</t>
  </si>
  <si>
    <t>Povečanje kapitalskih deležev in naložb</t>
  </si>
  <si>
    <t>IZKAZ RAČUNA FINANCIRANJA DOLOČENIH UPORABNIKOV</t>
  </si>
  <si>
    <t>50</t>
  </si>
  <si>
    <t>500</t>
  </si>
  <si>
    <r>
      <t xml:space="preserve">VII. ZADOLŽEVANJE </t>
    </r>
    <r>
      <rPr>
        <sz val="8"/>
        <rFont val="Arial CE"/>
        <family val="2"/>
      </rPr>
      <t>(551+559)</t>
    </r>
  </si>
  <si>
    <t>Domače zadolževanje (552+553+554+555+556+557+558)</t>
  </si>
  <si>
    <t>5001</t>
  </si>
  <si>
    <t>5002</t>
  </si>
  <si>
    <t>del 5003</t>
  </si>
  <si>
    <t>501</t>
  </si>
  <si>
    <t>55</t>
  </si>
  <si>
    <t>Najeti krediti pri poslovnih bankah</t>
  </si>
  <si>
    <t>Najeti krediti pri drugih finančnih institucijah</t>
  </si>
  <si>
    <t>Najeti krediti pri državnem proračunu</t>
  </si>
  <si>
    <t>Najeti krediti pri proračunih lokalnih skupnosti</t>
  </si>
  <si>
    <t>Najeti krediti pri skladih socialnega zavarovanja</t>
  </si>
  <si>
    <t>Najeti krediti pri drugih javnih skladih</t>
  </si>
  <si>
    <t>Najeti krediti pri drugih domačih kreditodajalcih</t>
  </si>
  <si>
    <t>Zadolževanje v tujini</t>
  </si>
  <si>
    <t>550</t>
  </si>
  <si>
    <r>
      <t xml:space="preserve">Odplačila domačega dolga </t>
    </r>
    <r>
      <rPr>
        <sz val="8"/>
        <rFont val="Arial CE"/>
        <family val="2"/>
      </rPr>
      <t>(562+563+564+565+566+567+568)</t>
    </r>
  </si>
  <si>
    <r>
      <t xml:space="preserve">VIII. ODPLAČILA DOLGA </t>
    </r>
    <r>
      <rPr>
        <sz val="8"/>
        <rFont val="Arial CE"/>
        <family val="2"/>
      </rPr>
      <t>(561+569)</t>
    </r>
  </si>
  <si>
    <t>5501</t>
  </si>
  <si>
    <t>5502</t>
  </si>
  <si>
    <t>del 5503</t>
  </si>
  <si>
    <t>551</t>
  </si>
  <si>
    <t>Odplačila kreditov poslovnim bankam</t>
  </si>
  <si>
    <t>Odplačila kreditov drugim finančnim institucijam</t>
  </si>
  <si>
    <t>Odplačila kreditov državnemu proračunu</t>
  </si>
  <si>
    <t>Odplačila kreditov proračunom lokalnih skupnosti</t>
  </si>
  <si>
    <t>Odplačila kreditov skladom socialnega zavarovanja</t>
  </si>
  <si>
    <t>Odplačila kreditov drugim javnim skladom</t>
  </si>
  <si>
    <t>Odplačila kreditov drugim domačim kreditodajalcem</t>
  </si>
  <si>
    <t>Odplačila dolga v tujino</t>
  </si>
  <si>
    <r>
      <t xml:space="preserve">IX/1 NETO ZADOLŽEVANJE </t>
    </r>
    <r>
      <rPr>
        <sz val="8"/>
        <rFont val="Arial CE"/>
        <family val="2"/>
      </rPr>
      <t>(550-560)</t>
    </r>
  </si>
  <si>
    <r>
      <t xml:space="preserve">IX/2 NETO ODPLAČILO DOLGA </t>
    </r>
    <r>
      <rPr>
        <sz val="8"/>
        <rFont val="Arial CE"/>
        <family val="2"/>
      </rPr>
      <t>(560-550)</t>
    </r>
  </si>
  <si>
    <r>
      <t xml:space="preserve">C) ZALOGE </t>
    </r>
    <r>
      <rPr>
        <sz val="8"/>
        <rFont val="Arial CE"/>
        <family val="2"/>
      </rPr>
      <t>(024+025+026+027+028+029+030+031)</t>
    </r>
  </si>
  <si>
    <t>DRUGE ZALOGE</t>
  </si>
  <si>
    <t>IME UPORABNIKA:_ _ _ _ _ _ _ _ _ _ _ _ _ _ _ _ _ _ _ _ _ _ _ _ _ _ _ _ _ _ _ _ _ _ _</t>
  </si>
  <si>
    <t>ŠIFRA UPORABNIKA*:</t>
  </si>
  <si>
    <t>ŠIFRA DEJAVNOSTI:</t>
  </si>
  <si>
    <t>_ _ _ _ _</t>
  </si>
  <si>
    <t>_ _ . _ _ _</t>
  </si>
  <si>
    <t>MATIČNA ŠTEVILKA:</t>
  </si>
  <si>
    <t>_ _ _ _ _ _ _ _ _ _</t>
  </si>
  <si>
    <t>* Podatek šifra uporabnika je obvezen podatek za vse tiste, ki so navedeni v odredbi o določitvi neposrednih in posrednih uporabnikov državnega in občinskih proračunov (štiri mestna šifra proračunskega uporabnika + kontrolna številka).</t>
  </si>
  <si>
    <r>
      <t xml:space="preserve">D) KRATKOROČNE OBVEZNOSTI IN PASIVNE ČASOVNE RAZMEJITVE </t>
    </r>
    <r>
      <rPr>
        <sz val="8"/>
        <rFont val="Arial CE"/>
        <family val="2"/>
      </rPr>
      <t>(035+036+037+038+039+040+041+042+043)</t>
    </r>
  </si>
  <si>
    <r>
      <t xml:space="preserve">E) LASTNI VIRI IN DOLGOROČNE OBVEZNOSTI
</t>
    </r>
    <r>
      <rPr>
        <sz val="8"/>
        <rFont val="Arial CE"/>
        <family val="2"/>
      </rPr>
      <t>(045+046+047+048+049+050+051+052-053+054+055+056+057+058-059)</t>
    </r>
  </si>
  <si>
    <r>
      <t xml:space="preserve">I. PASIVA SKUPAJ </t>
    </r>
    <r>
      <rPr>
        <sz val="8"/>
        <rFont val="Arial CE"/>
        <family val="2"/>
      </rPr>
      <t>(034+044)</t>
    </r>
  </si>
  <si>
    <t>SEDEŽ UPORABNIKA:_ _ _ _ _ _ _ _ _ _ _ _ _ _ _ _ _ _ _ _ _ _ _ _ _ _ _ _ _ _ _ _ _</t>
  </si>
  <si>
    <t>VRSTA NALOŽB OZIROMA POSOJIL</t>
  </si>
  <si>
    <t>ČLENITEV KONTOV</t>
  </si>
  <si>
    <t>NAZIV KONTA</t>
  </si>
  <si>
    <t>IME UPORABNIKA:</t>
  </si>
  <si>
    <t>SEDEŽ UPORABNIKA:</t>
  </si>
  <si>
    <t>1. Naložbe v deleže v javna podjetja</t>
  </si>
  <si>
    <t>2. Naložbe v deleže v finančne institucije</t>
  </si>
  <si>
    <t>3. Naložbe v deleže v privatna podjetja</t>
  </si>
  <si>
    <t>4. Naložbe v deleže v tujini</t>
  </si>
  <si>
    <t>M) PREVREDNOTEVALNI POSLOVNI ODHODKI (886+887)</t>
  </si>
  <si>
    <t>Prejeta sredstva iz državnega proračuna za investicije</t>
  </si>
  <si>
    <t>Prejeta sredstva iz občinskih proračunov za tekočo porabo</t>
  </si>
  <si>
    <t>Prejeta sredstva iz občinskih proračunov za investicije</t>
  </si>
  <si>
    <t>Prejeta sredstva iz javnih skladov za tekočo porabo</t>
  </si>
  <si>
    <t>Prejeta sredstva iz javnih skladov za investicije</t>
  </si>
  <si>
    <t>del 7404</t>
  </si>
  <si>
    <t>Prejeta sredstva iz javnih agencij za tekočo porabo</t>
  </si>
  <si>
    <t>Prejeta sredstva iz javnih agencij za investicije</t>
  </si>
  <si>
    <t xml:space="preserve">f. Prejeta sredstva iz državnega proračuna iz sredstev proračuna Evropske unije </t>
  </si>
  <si>
    <t>730</t>
  </si>
  <si>
    <t>Prejete donacije iz domačih virov</t>
  </si>
  <si>
    <t>Prejete donacije iz tujine</t>
  </si>
  <si>
    <t>Donacije za odpravo posledic naravnih nesreč</t>
  </si>
  <si>
    <t>Ostala prejeta sredstva iz proračuna Evropske unije</t>
  </si>
  <si>
    <t>Prejeta sredstva od drugih evropskih institucij</t>
  </si>
  <si>
    <t>del 4015</t>
  </si>
  <si>
    <t>Premije kolektivnega dodatnega pokojninskega zavarovanja, na podlagi ZKDPZJU</t>
  </si>
  <si>
    <t xml:space="preserve">Poslovne najemnine in zakupnine </t>
  </si>
  <si>
    <t>750</t>
  </si>
  <si>
    <t>Prejeta vračila danih posojil od posameznikov in zasebnikov</t>
  </si>
  <si>
    <t>Prejeta vračila danih posojil od javnih skladov</t>
  </si>
  <si>
    <t>Prejeta vračila danih posojil od javnih podjetij in družb, ki so v lasti države ali občin</t>
  </si>
  <si>
    <t>Prejeta vračila danih posojil od finančnih institucij</t>
  </si>
  <si>
    <t>Prejeta vračila danih posojil od privatnih podjetij</t>
  </si>
  <si>
    <t>Prejeta vračila danih posojil od občin</t>
  </si>
  <si>
    <t>Prejeta vračila danih posojil od javnih agencij</t>
  </si>
  <si>
    <t>Prejeta vračila plačanih poroštev</t>
  </si>
  <si>
    <t>Dana posojila posameznikom in zasebnikom</t>
  </si>
  <si>
    <t>Dana posojila javnim podjetjem in družbam, ki so v lasti države ali občin</t>
  </si>
  <si>
    <t xml:space="preserve">Dana posojila privatnim podjetjem </t>
  </si>
  <si>
    <t>Dana posojila občinam</t>
  </si>
  <si>
    <t>4408</t>
  </si>
  <si>
    <t>Dana posojila javnim agencijam</t>
  </si>
  <si>
    <t>4409</t>
  </si>
  <si>
    <t>Plačila zapadlih poroštev</t>
  </si>
  <si>
    <t>M) PREVREDNOTEVALNI POSLOVNI ODHODKI (686+687)</t>
  </si>
  <si>
    <t>OSTALI PREVREDNOTEVALNI POSLOVNI ODHODKI</t>
  </si>
  <si>
    <t>Znesek odpisanih naložb in danih posojil</t>
  </si>
  <si>
    <r>
      <t xml:space="preserve"> A. Naložbe v delnice </t>
    </r>
    <r>
      <rPr>
        <sz val="8"/>
        <rFont val="Arial CE"/>
        <family val="2"/>
      </rPr>
      <t>(802+803+804+805)</t>
    </r>
  </si>
  <si>
    <r>
      <t xml:space="preserve">I. SKUPAJ PRIHODKI  </t>
    </r>
    <r>
      <rPr>
        <sz val="8"/>
        <rFont val="Arial CE"/>
        <family val="2"/>
      </rPr>
      <t>(402+431)</t>
    </r>
  </si>
  <si>
    <r>
      <t xml:space="preserve">1. PRIHODKI ZA IZVAJANJE JAVNE SLUŽBE  </t>
    </r>
    <r>
      <rPr>
        <sz val="8"/>
        <rFont val="Arial CE"/>
        <family val="2"/>
      </rPr>
      <t>(403+420)</t>
    </r>
  </si>
  <si>
    <r>
      <t xml:space="preserve">A. Prihodki iz sredstev javnih financ  </t>
    </r>
    <r>
      <rPr>
        <sz val="8"/>
        <rFont val="Arial CE"/>
        <family val="2"/>
      </rPr>
      <t>(404+407+410+413+418+419)</t>
    </r>
  </si>
  <si>
    <r>
      <t xml:space="preserve">b. Prejeta sredstva iz občinskih proračunov  </t>
    </r>
    <r>
      <rPr>
        <sz val="8"/>
        <rFont val="Arial CE"/>
        <family val="2"/>
      </rPr>
      <t>(408+409)</t>
    </r>
  </si>
  <si>
    <r>
      <t xml:space="preserve">d. Prejeta sredstva iz javnih skladov in agencij  </t>
    </r>
    <r>
      <rPr>
        <sz val="8"/>
        <rFont val="Arial CE"/>
        <family val="2"/>
      </rPr>
      <t>(414+415+416+417)</t>
    </r>
  </si>
  <si>
    <r>
      <t xml:space="preserve">B) Drugi prihodki za izvajanje dejavnosti javne službe  </t>
    </r>
    <r>
      <rPr>
        <sz val="8"/>
        <rFont val="Arial CE"/>
        <family val="2"/>
      </rPr>
      <t>(421+422+423+424+425+426+427+428+429+430)</t>
    </r>
  </si>
  <si>
    <r>
      <t xml:space="preserve">2. PRIHODKI OD PRODAJE BLAGA IN STORITEV NA TRGU </t>
    </r>
    <r>
      <rPr>
        <sz val="8"/>
        <rFont val="Arial CE"/>
        <family val="2"/>
      </rPr>
      <t xml:space="preserve"> (432+433+434+435+436)</t>
    </r>
  </si>
  <si>
    <r>
      <t xml:space="preserve">II. SKUPAJ ODHODKI  </t>
    </r>
    <r>
      <rPr>
        <sz val="8"/>
        <rFont val="Arial CE"/>
        <family val="2"/>
      </rPr>
      <t>(438+481)</t>
    </r>
  </si>
  <si>
    <r>
      <t xml:space="preserve">1. ODHODKI ZA IZVAJANJE JAVNE SLUŽBE  </t>
    </r>
    <r>
      <rPr>
        <sz val="8"/>
        <rFont val="Arial CE"/>
        <family val="2"/>
      </rPr>
      <t>(439+447+453+464+465+466+467+468+469+470)</t>
    </r>
  </si>
  <si>
    <r>
      <t xml:space="preserve">A. Plače in drugi izdatki zaposlenim  </t>
    </r>
    <r>
      <rPr>
        <sz val="8"/>
        <rFont val="Arial CE"/>
        <family val="2"/>
      </rPr>
      <t>(440+441+442+443+444+445+446)</t>
    </r>
  </si>
  <si>
    <r>
      <t xml:space="preserve">B. Prispevki delodajalcev za socialno varnost  </t>
    </r>
    <r>
      <rPr>
        <sz val="8"/>
        <rFont val="Arial CE"/>
        <family val="2"/>
      </rPr>
      <t>(448+449+450+451+452)</t>
    </r>
  </si>
  <si>
    <r>
      <t xml:space="preserve">C. Izdatki za blago in storitve za izvajanje javne službe  </t>
    </r>
    <r>
      <rPr>
        <sz val="8"/>
        <rFont val="Arial CE"/>
        <family val="2"/>
      </rPr>
      <t>(454+455+456+457+458+459+460+461+462+463)</t>
    </r>
  </si>
  <si>
    <r>
      <t xml:space="preserve">J. Investicijski odhodki  </t>
    </r>
    <r>
      <rPr>
        <sz val="8"/>
        <rFont val="Arial CE"/>
        <family val="2"/>
      </rPr>
      <t>(471+472+473+474+475+476+477+478+479+480)</t>
    </r>
  </si>
  <si>
    <r>
      <t xml:space="preserve">2. ODHODKI IZ NASLOVA PRODAJE BLAGA IN STORITEV NA TRGU </t>
    </r>
    <r>
      <rPr>
        <sz val="8"/>
        <rFont val="Arial CE"/>
        <family val="2"/>
      </rPr>
      <t xml:space="preserve"> (482 + 483+ 484)</t>
    </r>
  </si>
  <si>
    <r>
      <t xml:space="preserve">III/1 PRESEŽEK PRIHODKOV NAD ODHODKI  </t>
    </r>
    <r>
      <rPr>
        <sz val="8"/>
        <rFont val="Arial CE"/>
        <family val="2"/>
      </rPr>
      <t>(401-437)</t>
    </r>
  </si>
  <si>
    <r>
      <t xml:space="preserve">III/2 PRESEŽEK ODHODKOV NAD PRIHODKI  </t>
    </r>
    <r>
      <rPr>
        <sz val="8"/>
        <rFont val="Arial CE"/>
        <family val="2"/>
      </rPr>
      <t>(437-401)</t>
    </r>
  </si>
  <si>
    <r>
      <t xml:space="preserve">IV. PREJETA VRAČILA DANIH POSOJIL
</t>
    </r>
    <r>
      <rPr>
        <sz val="8"/>
        <rFont val="Arial CE"/>
        <family val="2"/>
      </rPr>
      <t>(501+502+503+504+505+506 +507+508+509+510+511)</t>
    </r>
  </si>
  <si>
    <r>
      <t xml:space="preserve">V. DANA POSOJILA
</t>
    </r>
    <r>
      <rPr>
        <sz val="8"/>
        <rFont val="Arial CE"/>
        <family val="2"/>
      </rPr>
      <t>(513+514+515+516 +517+518+519+520+521+522+523)</t>
    </r>
  </si>
  <si>
    <r>
      <t xml:space="preserve">VI/1 PREJETA MINUS DANA POSOJILA
</t>
    </r>
    <r>
      <rPr>
        <sz val="8"/>
        <rFont val="Arial CE"/>
        <family val="2"/>
      </rPr>
      <t>(500-512)</t>
    </r>
  </si>
  <si>
    <r>
      <t xml:space="preserve">VI/2 DANA MINUS PREJETA POSOJILA
</t>
    </r>
    <r>
      <rPr>
        <sz val="8"/>
        <rFont val="Arial CE"/>
        <family val="2"/>
      </rPr>
      <t>(512-500)</t>
    </r>
  </si>
  <si>
    <r>
      <t xml:space="preserve">X/1 POVEČANJE SREDSTEV NA RAČUNIH </t>
    </r>
    <r>
      <rPr>
        <sz val="8"/>
        <rFont val="Arial CE"/>
        <family val="2"/>
      </rPr>
      <t>(485+524+570)-(486+525+571)</t>
    </r>
  </si>
  <si>
    <r>
      <t xml:space="preserve">X/2 ZMANJŠANJE SREDSTEV NA RAČUNIH </t>
    </r>
    <r>
      <rPr>
        <sz val="8"/>
        <rFont val="Arial CE"/>
        <family val="2"/>
      </rPr>
      <t>(486+525+571)-(485+524+570)</t>
    </r>
  </si>
  <si>
    <t>ZAVOD ZA TURIZEM MARIBOR</t>
  </si>
  <si>
    <t>36650</t>
  </si>
  <si>
    <t>PARTIZANSKA CESTA 47 MARIBOR</t>
  </si>
  <si>
    <t>74.140</t>
  </si>
  <si>
    <t>1526022000</t>
  </si>
  <si>
    <t>01.01.2005</t>
  </si>
  <si>
    <t>31.12.2005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</si>
  <si>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</si>
  <si>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</si>
  <si>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</si>
  <si>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</si>
  <si>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</si>
  <si>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</si>
  <si>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</si>
  <si>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</si>
  <si>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</si>
  <si>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</si>
  <si>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</si>
  <si>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</si>
  <si>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</si>
  <si>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</si>
  <si>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</si>
  <si>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</si>
  <si>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</si>
  <si>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</si>
  <si>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</si>
  <si>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</si>
  <si>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</si>
  <si>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</si>
  <si>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</si>
  <si>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</si>
  <si>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</si>
  <si>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</si>
  <si>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</si>
  <si>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</si>
  <si>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</si>
  <si>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</si>
  <si>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</si>
  <si>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</si>
  <si>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</si>
  <si>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</si>
  <si>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</si>
  <si>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</si>
  <si>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</si>
  <si>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</si>
  <si>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</si>
  <si>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</si>
  <si>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</si>
  <si>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</si>
  <si>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</si>
  <si>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</si>
  <si>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</si>
  <si>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</si>
  <si>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</si>
  <si>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</si>
  <si>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</si>
  <si>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</si>
  <si>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</si>
  <si>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</si>
  <si>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</si>
  <si>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</si>
  <si>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</si>
  <si>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</si>
  <si>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</si>
  <si>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</si>
  <si>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</si>
  <si>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</si>
  <si>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</si>
  <si>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401</t>
  </si>
  <si>
    <t>402</t>
  </si>
  <si>
    <t>405</t>
  </si>
  <si>
    <t>406</t>
  </si>
  <si>
    <t>407</t>
  </si>
  <si>
    <t>408</t>
  </si>
  <si>
    <t>409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</si>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</sst>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_ ;[Red]\-#,##0.00\ "/>
    <numFmt numFmtId="165" formatCode="000"/>
    <numFmt numFmtId="166" formatCode="#,##0_ ;[Red]\-#,##0\ "/>
    <numFmt numFmtId="167" formatCode="0000"/>
    <numFmt numFmtId="168" formatCode="0.00_ ;[Red]\-0.00\ "/>
    <numFmt numFmtId="169" formatCode="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#0"/>
    <numFmt numFmtId="174" formatCode="[$-424]d\.\ mmmm\ yyyy"/>
  </numFmts>
  <fonts count="14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i/>
      <sz val="8"/>
      <color indexed="2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vertical="center"/>
      <protection hidden="1"/>
    </xf>
    <xf numFmtId="0" fontId="3" fillId="2" borderId="3" xfId="0" applyFont="1" applyFill="1" applyBorder="1" applyAlignment="1" applyProtection="1" quotePrefix="1">
      <alignment horizontal="center" vertical="center"/>
      <protection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3" fillId="2" borderId="6" xfId="0" applyFont="1" applyFill="1" applyBorder="1" applyAlignment="1" applyProtection="1" quotePrefix="1">
      <alignment horizontal="center" vertical="center"/>
      <protection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2" borderId="8" xfId="0" applyFont="1" applyFill="1" applyBorder="1" applyAlignment="1" applyProtection="1">
      <alignment horizontal="center" vertical="center"/>
      <protection/>
    </xf>
    <xf numFmtId="0" fontId="0" fillId="2" borderId="9" xfId="0" applyFont="1" applyFill="1" applyBorder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 vertical="center"/>
      <protection/>
    </xf>
    <xf numFmtId="0" fontId="3" fillId="2" borderId="11" xfId="0" applyFont="1" applyFill="1" applyBorder="1" applyAlignment="1" applyProtection="1">
      <alignment vertical="center"/>
      <protection/>
    </xf>
    <xf numFmtId="165" fontId="3" fillId="2" borderId="12" xfId="0" applyNumberFormat="1" applyFont="1" applyFill="1" applyBorder="1" applyAlignment="1" applyProtection="1" quotePrefix="1">
      <alignment horizontal="center" vertical="center"/>
      <protection/>
    </xf>
    <xf numFmtId="165" fontId="3" fillId="2" borderId="13" xfId="0" applyNumberFormat="1" applyFont="1" applyFill="1" applyBorder="1" applyAlignment="1" applyProtection="1" quotePrefix="1">
      <alignment horizontal="center" vertical="center"/>
      <protection/>
    </xf>
    <xf numFmtId="165" fontId="3" fillId="2" borderId="14" xfId="0" applyNumberFormat="1" applyFont="1" applyFill="1" applyBorder="1" applyAlignment="1" applyProtection="1" quotePrefix="1">
      <alignment horizontal="center" vertical="center"/>
      <protection/>
    </xf>
    <xf numFmtId="164" fontId="3" fillId="2" borderId="2" xfId="0" applyNumberFormat="1" applyFont="1" applyFill="1" applyBorder="1" applyAlignment="1" applyProtection="1" quotePrefix="1">
      <alignment horizontal="center" vertical="center"/>
      <protection/>
    </xf>
    <xf numFmtId="0" fontId="6" fillId="2" borderId="9" xfId="0" applyFont="1" applyFill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horizontal="right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/>
    </xf>
    <xf numFmtId="0" fontId="4" fillId="3" borderId="17" xfId="0" applyFont="1" applyFill="1" applyBorder="1" applyAlignment="1" applyProtection="1">
      <alignment/>
      <protection/>
    </xf>
    <xf numFmtId="0" fontId="4" fillId="3" borderId="18" xfId="0" applyFont="1" applyFill="1" applyBorder="1" applyAlignment="1" applyProtection="1">
      <alignment/>
      <protection/>
    </xf>
    <xf numFmtId="164" fontId="3" fillId="2" borderId="3" xfId="0" applyNumberFormat="1" applyFont="1" applyFill="1" applyBorder="1" applyAlignment="1" applyProtection="1" quotePrefix="1">
      <alignment horizontal="center" vertical="center"/>
      <protection/>
    </xf>
    <xf numFmtId="0" fontId="6" fillId="2" borderId="10" xfId="0" applyFont="1" applyFill="1" applyBorder="1" applyAlignment="1" applyProtection="1">
      <alignment vertical="center" wrapText="1"/>
      <protection/>
    </xf>
    <xf numFmtId="0" fontId="3" fillId="2" borderId="19" xfId="0" applyFont="1" applyFill="1" applyBorder="1" applyAlignment="1" applyProtection="1" quotePrefix="1">
      <alignment horizontal="center" vertical="center"/>
      <protection/>
    </xf>
    <xf numFmtId="0" fontId="3" fillId="2" borderId="20" xfId="0" applyFont="1" applyFill="1" applyBorder="1" applyAlignment="1" applyProtection="1">
      <alignment vertical="center"/>
      <protection/>
    </xf>
    <xf numFmtId="165" fontId="3" fillId="2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 applyProtection="1">
      <alignment horizontal="right" vertical="center"/>
      <protection locked="0"/>
    </xf>
    <xf numFmtId="0" fontId="3" fillId="2" borderId="23" xfId="0" applyFont="1" applyFill="1" applyBorder="1" applyAlignment="1" applyProtection="1" quotePrefix="1">
      <alignment horizontal="center" vertical="center"/>
      <protection/>
    </xf>
    <xf numFmtId="0" fontId="3" fillId="2" borderId="24" xfId="0" applyFont="1" applyFill="1" applyBorder="1" applyAlignment="1" applyProtection="1">
      <alignment vertical="center"/>
      <protection/>
    </xf>
    <xf numFmtId="165" fontId="3" fillId="2" borderId="25" xfId="0" applyNumberFormat="1" applyFont="1" applyFill="1" applyBorder="1" applyAlignment="1" applyProtection="1" quotePrefix="1">
      <alignment horizontal="center" vertical="center"/>
      <protection/>
    </xf>
    <xf numFmtId="0" fontId="0" fillId="0" borderId="26" xfId="0" applyBorder="1" applyAlignment="1" applyProtection="1">
      <alignment horizontal="right" vertical="center"/>
      <protection locked="0"/>
    </xf>
    <xf numFmtId="0" fontId="3" fillId="2" borderId="27" xfId="0" applyFont="1" applyFill="1" applyBorder="1" applyAlignment="1" applyProtection="1" quotePrefix="1">
      <alignment horizontal="center" vertical="center"/>
      <protection/>
    </xf>
    <xf numFmtId="0" fontId="3" fillId="2" borderId="28" xfId="0" applyFont="1" applyFill="1" applyBorder="1" applyAlignment="1" applyProtection="1">
      <alignment vertical="center"/>
      <protection/>
    </xf>
    <xf numFmtId="165" fontId="3" fillId="2" borderId="29" xfId="0" applyNumberFormat="1" applyFont="1" applyFill="1" applyBorder="1" applyAlignment="1" applyProtection="1" quotePrefix="1">
      <alignment horizontal="center" vertical="center"/>
      <protection/>
    </xf>
    <xf numFmtId="0" fontId="0" fillId="0" borderId="30" xfId="0" applyBorder="1" applyAlignment="1" applyProtection="1">
      <alignment horizontal="right" vertical="center"/>
      <protection locked="0"/>
    </xf>
    <xf numFmtId="0" fontId="6" fillId="2" borderId="9" xfId="0" applyFont="1" applyFill="1" applyBorder="1" applyAlignment="1" applyProtection="1">
      <alignment vertical="center"/>
      <protection/>
    </xf>
    <xf numFmtId="0" fontId="4" fillId="3" borderId="15" xfId="0" applyFont="1" applyFill="1" applyBorder="1" applyAlignment="1" applyProtection="1">
      <alignment horizontal="right" vertical="center"/>
      <protection/>
    </xf>
    <xf numFmtId="164" fontId="7" fillId="2" borderId="2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17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2" borderId="3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2" borderId="32" xfId="0" applyFont="1" applyFill="1" applyBorder="1" applyAlignment="1" applyProtection="1">
      <alignment horizontal="center" vertical="center"/>
      <protection/>
    </xf>
    <xf numFmtId="0" fontId="0" fillId="2" borderId="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165" fontId="3" fillId="2" borderId="33" xfId="0" applyNumberFormat="1" applyFont="1" applyFill="1" applyBorder="1" applyAlignment="1" applyProtection="1" quotePrefix="1">
      <alignment horizontal="center" vertical="center"/>
      <protection/>
    </xf>
    <xf numFmtId="0" fontId="6" fillId="2" borderId="34" xfId="0" applyFont="1" applyFill="1" applyBorder="1" applyAlignment="1" applyProtection="1">
      <alignment vertical="center"/>
      <protection/>
    </xf>
    <xf numFmtId="0" fontId="3" fillId="2" borderId="35" xfId="0" applyFont="1" applyFill="1" applyBorder="1" applyAlignment="1" applyProtection="1">
      <alignment vertical="center"/>
      <protection/>
    </xf>
    <xf numFmtId="0" fontId="3" fillId="2" borderId="36" xfId="0" applyFont="1" applyFill="1" applyBorder="1" applyAlignment="1" applyProtection="1">
      <alignment vertical="center"/>
      <protection/>
    </xf>
    <xf numFmtId="0" fontId="3" fillId="2" borderId="37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164" fontId="3" fillId="2" borderId="38" xfId="0" applyNumberFormat="1" applyFont="1" applyFill="1" applyBorder="1" applyAlignment="1" applyProtection="1" quotePrefix="1">
      <alignment horizontal="center" vertical="center"/>
      <protection/>
    </xf>
    <xf numFmtId="0" fontId="3" fillId="2" borderId="39" xfId="0" applyFont="1" applyFill="1" applyBorder="1" applyAlignment="1" applyProtection="1" quotePrefix="1">
      <alignment horizontal="center" vertical="center"/>
      <protection/>
    </xf>
    <xf numFmtId="0" fontId="3" fillId="2" borderId="40" xfId="0" applyFont="1" applyFill="1" applyBorder="1" applyAlignment="1" applyProtection="1" quotePrefix="1">
      <alignment horizontal="center" vertical="center"/>
      <protection/>
    </xf>
    <xf numFmtId="0" fontId="3" fillId="2" borderId="41" xfId="0" applyFont="1" applyFill="1" applyBorder="1" applyAlignment="1" applyProtection="1" quotePrefix="1">
      <alignment horizontal="center" vertical="center"/>
      <protection/>
    </xf>
    <xf numFmtId="164" fontId="3" fillId="2" borderId="42" xfId="0" applyNumberFormat="1" applyFont="1" applyFill="1" applyBorder="1" applyAlignment="1" applyProtection="1" quotePrefix="1">
      <alignment horizontal="center" vertical="center"/>
      <protection/>
    </xf>
    <xf numFmtId="164" fontId="3" fillId="2" borderId="43" xfId="0" applyNumberFormat="1" applyFont="1" applyFill="1" applyBorder="1" applyAlignment="1" applyProtection="1" quotePrefix="1">
      <alignment horizontal="center" vertical="center"/>
      <protection/>
    </xf>
    <xf numFmtId="0" fontId="6" fillId="2" borderId="44" xfId="0" applyFont="1" applyFill="1" applyBorder="1" applyAlignment="1" applyProtection="1">
      <alignment vertical="center"/>
      <protection/>
    </xf>
    <xf numFmtId="166" fontId="3" fillId="2" borderId="42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6" fillId="2" borderId="34" xfId="0" applyFont="1" applyFill="1" applyBorder="1" applyAlignment="1" applyProtection="1">
      <alignment vertical="center" wrapText="1"/>
      <protection/>
    </xf>
    <xf numFmtId="166" fontId="3" fillId="2" borderId="38" xfId="0" applyNumberFormat="1" applyFont="1" applyFill="1" applyBorder="1" applyAlignment="1" applyProtection="1" quotePrefix="1">
      <alignment horizontal="center" vertical="center"/>
      <protection/>
    </xf>
    <xf numFmtId="164" fontId="3" fillId="2" borderId="45" xfId="0" applyNumberFormat="1" applyFont="1" applyFill="1" applyBorder="1" applyAlignment="1" applyProtection="1" quotePrefix="1">
      <alignment horizontal="center" vertical="center"/>
      <protection/>
    </xf>
    <xf numFmtId="0" fontId="6" fillId="2" borderId="46" xfId="0" applyFont="1" applyFill="1" applyBorder="1" applyAlignment="1" applyProtection="1">
      <alignment vertical="center" wrapText="1"/>
      <protection/>
    </xf>
    <xf numFmtId="0" fontId="4" fillId="3" borderId="3" xfId="0" applyFont="1" applyFill="1" applyBorder="1" applyAlignment="1" applyProtection="1">
      <alignment horizontal="center" vertical="center"/>
      <protection/>
    </xf>
    <xf numFmtId="0" fontId="5" fillId="3" borderId="34" xfId="0" applyFont="1" applyFill="1" applyBorder="1" applyAlignment="1" applyProtection="1">
      <alignment vertical="center"/>
      <protection/>
    </xf>
    <xf numFmtId="0" fontId="4" fillId="3" borderId="34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0" fontId="0" fillId="0" borderId="47" xfId="0" applyBorder="1" applyAlignment="1" applyProtection="1">
      <alignment horizontal="right" vertical="center"/>
      <protection locked="0"/>
    </xf>
    <xf numFmtId="0" fontId="0" fillId="0" borderId="48" xfId="0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 quotePrefix="1">
      <alignment horizontal="center" vertical="center"/>
      <protection/>
    </xf>
    <xf numFmtId="0" fontId="3" fillId="2" borderId="49" xfId="0" applyFont="1" applyFill="1" applyBorder="1" applyAlignment="1" applyProtection="1" quotePrefix="1">
      <alignment horizontal="center" vertical="center"/>
      <protection/>
    </xf>
    <xf numFmtId="0" fontId="3" fillId="2" borderId="50" xfId="0" applyFont="1" applyFill="1" applyBorder="1" applyAlignment="1" applyProtection="1">
      <alignment vertical="center"/>
      <protection/>
    </xf>
    <xf numFmtId="165" fontId="3" fillId="2" borderId="51" xfId="0" applyNumberFormat="1" applyFont="1" applyFill="1" applyBorder="1" applyAlignment="1" applyProtection="1" quotePrefix="1">
      <alignment horizontal="center" vertical="center"/>
      <protection/>
    </xf>
    <xf numFmtId="0" fontId="0" fillId="0" borderId="26" xfId="0" applyFont="1" applyFill="1" applyBorder="1" applyAlignment="1">
      <alignment/>
    </xf>
    <xf numFmtId="0" fontId="3" fillId="2" borderId="52" xfId="0" applyFont="1" applyFill="1" applyBorder="1" applyAlignment="1" applyProtection="1" quotePrefix="1">
      <alignment horizontal="center" vertical="center"/>
      <protection/>
    </xf>
    <xf numFmtId="165" fontId="3" fillId="2" borderId="53" xfId="0" applyNumberFormat="1" applyFont="1" applyFill="1" applyBorder="1" applyAlignment="1" applyProtection="1" quotePrefix="1">
      <alignment horizontal="center" vertical="center"/>
      <protection/>
    </xf>
    <xf numFmtId="0" fontId="3" fillId="2" borderId="54" xfId="0" applyFont="1" applyFill="1" applyBorder="1" applyAlignment="1" applyProtection="1" quotePrefix="1">
      <alignment horizontal="center" vertical="center"/>
      <protection/>
    </xf>
    <xf numFmtId="165" fontId="3" fillId="2" borderId="55" xfId="0" applyNumberFormat="1" applyFont="1" applyFill="1" applyBorder="1" applyAlignment="1" applyProtection="1" quotePrefix="1">
      <alignment horizontal="center" vertical="center"/>
      <protection/>
    </xf>
    <xf numFmtId="0" fontId="6" fillId="2" borderId="50" xfId="0" applyFont="1" applyFill="1" applyBorder="1" applyAlignment="1" applyProtection="1">
      <alignment vertical="center"/>
      <protection/>
    </xf>
    <xf numFmtId="0" fontId="6" fillId="2" borderId="56" xfId="0" applyFont="1" applyFill="1" applyBorder="1" applyAlignment="1" applyProtection="1">
      <alignment vertical="center"/>
      <protection/>
    </xf>
    <xf numFmtId="0" fontId="6" fillId="2" borderId="31" xfId="0" applyFont="1" applyFill="1" applyBorder="1" applyAlignment="1" applyProtection="1">
      <alignment vertical="center"/>
      <protection/>
    </xf>
    <xf numFmtId="0" fontId="3" fillId="2" borderId="42" xfId="0" applyFont="1" applyFill="1" applyBorder="1" applyAlignment="1" applyProtection="1" quotePrefix="1">
      <alignment horizontal="center" vertical="center"/>
      <protection/>
    </xf>
    <xf numFmtId="164" fontId="3" fillId="2" borderId="49" xfId="0" applyNumberFormat="1" applyFont="1" applyFill="1" applyBorder="1" applyAlignment="1" applyProtection="1" quotePrefix="1">
      <alignment horizontal="center" vertical="center"/>
      <protection/>
    </xf>
    <xf numFmtId="164" fontId="3" fillId="2" borderId="52" xfId="0" applyNumberFormat="1" applyFont="1" applyFill="1" applyBorder="1" applyAlignment="1" applyProtection="1" quotePrefix="1">
      <alignment horizontal="center" vertical="center"/>
      <protection/>
    </xf>
    <xf numFmtId="0" fontId="6" fillId="2" borderId="50" xfId="0" applyFont="1" applyFill="1" applyBorder="1" applyAlignment="1" applyProtection="1">
      <alignment vertical="center" wrapText="1"/>
      <protection/>
    </xf>
    <xf numFmtId="0" fontId="6" fillId="2" borderId="31" xfId="0" applyFont="1" applyFill="1" applyBorder="1" applyAlignment="1" applyProtection="1">
      <alignment vertical="center" wrapText="1"/>
      <protection/>
    </xf>
    <xf numFmtId="0" fontId="4" fillId="3" borderId="57" xfId="0" applyFont="1" applyFill="1" applyBorder="1" applyAlignment="1" applyProtection="1">
      <alignment/>
      <protection/>
    </xf>
    <xf numFmtId="0" fontId="3" fillId="2" borderId="24" xfId="0" applyFont="1" applyFill="1" applyBorder="1" applyAlignment="1" applyProtection="1">
      <alignment vertical="center" wrapText="1"/>
      <protection/>
    </xf>
    <xf numFmtId="0" fontId="3" fillId="2" borderId="58" xfId="0" applyFont="1" applyFill="1" applyBorder="1" applyAlignment="1" applyProtection="1" quotePrefix="1">
      <alignment horizontal="center" vertical="center"/>
      <protection/>
    </xf>
    <xf numFmtId="0" fontId="3" fillId="2" borderId="59" xfId="0" applyFont="1" applyFill="1" applyBorder="1" applyAlignment="1" applyProtection="1">
      <alignment vertical="center" wrapText="1"/>
      <protection/>
    </xf>
    <xf numFmtId="0" fontId="3" fillId="2" borderId="28" xfId="0" applyFont="1" applyFill="1" applyBorder="1" applyAlignment="1" applyProtection="1">
      <alignment vertical="center" wrapText="1"/>
      <protection/>
    </xf>
    <xf numFmtId="165" fontId="3" fillId="2" borderId="60" xfId="0" applyNumberFormat="1" applyFont="1" applyFill="1" applyBorder="1" applyAlignment="1" applyProtection="1" quotePrefix="1">
      <alignment horizontal="center" vertical="center"/>
      <protection/>
    </xf>
    <xf numFmtId="0" fontId="6" fillId="2" borderId="61" xfId="0" applyFont="1" applyFill="1" applyBorder="1" applyAlignment="1" applyProtection="1">
      <alignment vertical="center"/>
      <protection/>
    </xf>
    <xf numFmtId="0" fontId="3" fillId="2" borderId="3" xfId="0" applyNumberFormat="1" applyFont="1" applyFill="1" applyBorder="1" applyAlignment="1" applyProtection="1" quotePrefix="1">
      <alignment horizontal="center" vertical="center"/>
      <protection/>
    </xf>
    <xf numFmtId="0" fontId="3" fillId="2" borderId="12" xfId="0" applyNumberFormat="1" applyFont="1" applyFill="1" applyBorder="1" applyAlignment="1" applyProtection="1">
      <alignment vertical="center"/>
      <protection/>
    </xf>
    <xf numFmtId="166" fontId="3" fillId="2" borderId="39" xfId="0" applyNumberFormat="1" applyFont="1" applyFill="1" applyBorder="1" applyAlignment="1" applyProtection="1" quotePrefix="1">
      <alignment horizontal="center" vertical="center"/>
      <protection/>
    </xf>
    <xf numFmtId="166" fontId="3" fillId="2" borderId="41" xfId="0" applyNumberFormat="1" applyFont="1" applyFill="1" applyBorder="1" applyAlignment="1" applyProtection="1" quotePrefix="1">
      <alignment horizontal="center" vertical="center"/>
      <protection/>
    </xf>
    <xf numFmtId="0" fontId="3" fillId="2" borderId="62" xfId="0" applyNumberFormat="1" applyFont="1" applyFill="1" applyBorder="1" applyAlignment="1" applyProtection="1" quotePrefix="1">
      <alignment horizontal="center" vertical="center"/>
      <protection/>
    </xf>
    <xf numFmtId="0" fontId="3" fillId="2" borderId="53" xfId="0" applyNumberFormat="1" applyFont="1" applyFill="1" applyBorder="1" applyAlignment="1" applyProtection="1">
      <alignment vertical="center"/>
      <protection/>
    </xf>
    <xf numFmtId="0" fontId="3" fillId="2" borderId="19" xfId="0" applyNumberFormat="1" applyFont="1" applyFill="1" applyBorder="1" applyAlignment="1" applyProtection="1" quotePrefix="1">
      <alignment horizontal="center" vertical="center"/>
      <protection/>
    </xf>
    <xf numFmtId="0" fontId="3" fillId="2" borderId="21" xfId="0" applyNumberFormat="1" applyFont="1" applyFill="1" applyBorder="1" applyAlignment="1" applyProtection="1">
      <alignment vertical="center"/>
      <protection/>
    </xf>
    <xf numFmtId="0" fontId="3" fillId="2" borderId="36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0" fontId="3" fillId="2" borderId="63" xfId="0" applyFont="1" applyFill="1" applyBorder="1" applyAlignment="1" applyProtection="1">
      <alignment horizontal="center" vertical="center" wrapText="1"/>
      <protection/>
    </xf>
    <xf numFmtId="0" fontId="3" fillId="2" borderId="64" xfId="0" applyFont="1" applyFill="1" applyBorder="1" applyAlignment="1" applyProtection="1">
      <alignment horizontal="center" vertical="center" wrapText="1"/>
      <protection/>
    </xf>
    <xf numFmtId="0" fontId="3" fillId="2" borderId="65" xfId="0" applyFont="1" applyFill="1" applyBorder="1" applyAlignment="1" applyProtection="1" quotePrefix="1">
      <alignment horizontal="center" vertical="center"/>
      <protection/>
    </xf>
    <xf numFmtId="0" fontId="3" fillId="2" borderId="66" xfId="0" applyFont="1" applyFill="1" applyBorder="1" applyAlignment="1" applyProtection="1" quotePrefix="1">
      <alignment horizontal="center" vertical="center"/>
      <protection/>
    </xf>
    <xf numFmtId="0" fontId="3" fillId="2" borderId="67" xfId="0" applyFont="1" applyFill="1" applyBorder="1" applyAlignment="1" applyProtection="1" quotePrefix="1">
      <alignment horizontal="center" vertical="center"/>
      <protection/>
    </xf>
    <xf numFmtId="0" fontId="3" fillId="2" borderId="66" xfId="0" applyFont="1" applyFill="1" applyBorder="1" applyAlignment="1" applyProtection="1">
      <alignment horizontal="center" vertical="center"/>
      <protection/>
    </xf>
    <xf numFmtId="0" fontId="6" fillId="2" borderId="68" xfId="0" applyFont="1" applyFill="1" applyBorder="1" applyAlignment="1" applyProtection="1">
      <alignment vertical="center" wrapText="1"/>
      <protection/>
    </xf>
    <xf numFmtId="165" fontId="3" fillId="2" borderId="69" xfId="0" applyNumberFormat="1" applyFont="1" applyFill="1" applyBorder="1" applyAlignment="1" applyProtection="1" quotePrefix="1">
      <alignment horizontal="center" vertical="center"/>
      <protection/>
    </xf>
    <xf numFmtId="0" fontId="3" fillId="2" borderId="70" xfId="0" applyFont="1" applyFill="1" applyBorder="1" applyAlignment="1" applyProtection="1">
      <alignment vertical="center"/>
      <protection/>
    </xf>
    <xf numFmtId="165" fontId="3" fillId="2" borderId="71" xfId="0" applyNumberFormat="1" applyFont="1" applyFill="1" applyBorder="1" applyAlignment="1" applyProtection="1" quotePrefix="1">
      <alignment horizontal="center" vertical="center"/>
      <protection/>
    </xf>
    <xf numFmtId="0" fontId="6" fillId="2" borderId="70" xfId="0" applyFont="1" applyFill="1" applyBorder="1" applyAlignment="1" applyProtection="1">
      <alignment vertical="center" wrapText="1"/>
      <protection/>
    </xf>
    <xf numFmtId="0" fontId="3" fillId="2" borderId="65" xfId="0" applyFont="1" applyFill="1" applyBorder="1" applyAlignment="1" applyProtection="1">
      <alignment vertical="center"/>
      <protection/>
    </xf>
    <xf numFmtId="165" fontId="3" fillId="2" borderId="66" xfId="0" applyNumberFormat="1" applyFont="1" applyFill="1" applyBorder="1" applyAlignment="1" applyProtection="1" quotePrefix="1">
      <alignment horizontal="center" vertical="center"/>
      <protection/>
    </xf>
    <xf numFmtId="0" fontId="1" fillId="2" borderId="15" xfId="0" applyFont="1" applyFill="1" applyBorder="1" applyAlignment="1" applyProtection="1">
      <alignment horizontal="center" vertical="center"/>
      <protection/>
    </xf>
    <xf numFmtId="0" fontId="6" fillId="2" borderId="72" xfId="0" applyFont="1" applyFill="1" applyBorder="1" applyAlignment="1" applyProtection="1">
      <alignment vertical="center" wrapText="1"/>
      <protection/>
    </xf>
    <xf numFmtId="165" fontId="3" fillId="2" borderId="72" xfId="0" applyNumberFormat="1" applyFont="1" applyFill="1" applyBorder="1" applyAlignment="1" applyProtection="1" quotePrefix="1">
      <alignment horizontal="center" vertical="center"/>
      <protection/>
    </xf>
    <xf numFmtId="0" fontId="3" fillId="2" borderId="71" xfId="0" applyNumberFormat="1" applyFont="1" applyFill="1" applyBorder="1" applyAlignment="1" applyProtection="1">
      <alignment vertical="center"/>
      <protection/>
    </xf>
    <xf numFmtId="0" fontId="6" fillId="2" borderId="71" xfId="0" applyNumberFormat="1" applyFont="1" applyFill="1" applyBorder="1" applyAlignment="1" applyProtection="1">
      <alignment vertical="center"/>
      <protection/>
    </xf>
    <xf numFmtId="0" fontId="6" fillId="2" borderId="66" xfId="0" applyNumberFormat="1" applyFont="1" applyFill="1" applyBorder="1" applyAlignment="1" applyProtection="1">
      <alignment vertical="center"/>
      <protection/>
    </xf>
    <xf numFmtId="0" fontId="6" fillId="2" borderId="71" xfId="0" applyNumberFormat="1" applyFont="1" applyFill="1" applyBorder="1" applyAlignment="1" applyProtection="1">
      <alignment vertical="center" wrapText="1"/>
      <protection/>
    </xf>
    <xf numFmtId="0" fontId="1" fillId="2" borderId="9" xfId="0" applyFont="1" applyFill="1" applyBorder="1" applyAlignment="1" applyProtection="1">
      <alignment horizontal="center" vertical="center"/>
      <protection/>
    </xf>
    <xf numFmtId="164" fontId="3" fillId="2" borderId="73" xfId="0" applyNumberFormat="1" applyFont="1" applyFill="1" applyBorder="1" applyAlignment="1" applyProtection="1" quotePrefix="1">
      <alignment horizontal="center" vertical="center"/>
      <protection/>
    </xf>
    <xf numFmtId="0" fontId="3" fillId="2" borderId="74" xfId="0" applyFont="1" applyFill="1" applyBorder="1" applyAlignment="1" applyProtection="1" quotePrefix="1">
      <alignment horizontal="center" vertical="center"/>
      <protection/>
    </xf>
    <xf numFmtId="164" fontId="3" fillId="2" borderId="74" xfId="0" applyNumberFormat="1" applyFont="1" applyFill="1" applyBorder="1" applyAlignment="1" applyProtection="1" quotePrefix="1">
      <alignment horizontal="center" vertical="center"/>
      <protection/>
    </xf>
    <xf numFmtId="0" fontId="6" fillId="2" borderId="35" xfId="0" applyFont="1" applyFill="1" applyBorder="1" applyAlignment="1" applyProtection="1">
      <alignment vertical="center"/>
      <protection/>
    </xf>
    <xf numFmtId="0" fontId="6" fillId="2" borderId="36" xfId="0" applyFont="1" applyFill="1" applyBorder="1" applyAlignment="1" applyProtection="1">
      <alignment vertical="center"/>
      <protection/>
    </xf>
    <xf numFmtId="0" fontId="0" fillId="0" borderId="75" xfId="0" applyBorder="1" applyAlignment="1" applyProtection="1">
      <alignment horizontal="right" vertical="center"/>
      <protection locked="0"/>
    </xf>
    <xf numFmtId="0" fontId="6" fillId="2" borderId="36" xfId="0" applyFont="1" applyFill="1" applyBorder="1" applyAlignment="1" applyProtection="1">
      <alignment vertical="center"/>
      <protection/>
    </xf>
    <xf numFmtId="166" fontId="3" fillId="2" borderId="76" xfId="0" applyNumberFormat="1" applyFont="1" applyFill="1" applyBorder="1" applyAlignment="1" applyProtection="1" quotePrefix="1">
      <alignment horizontal="center" vertical="center"/>
      <protection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77" xfId="0" applyFont="1" applyFill="1" applyBorder="1" applyAlignment="1">
      <alignment/>
    </xf>
    <xf numFmtId="3" fontId="3" fillId="0" borderId="24" xfId="0" applyNumberFormat="1" applyFont="1" applyFill="1" applyBorder="1" applyAlignment="1" applyProtection="1">
      <alignment horizontal="right" vertical="center"/>
      <protection locked="0"/>
    </xf>
    <xf numFmtId="0" fontId="3" fillId="0" borderId="78" xfId="0" applyFont="1" applyFill="1" applyBorder="1" applyAlignment="1">
      <alignment/>
    </xf>
    <xf numFmtId="3" fontId="3" fillId="0" borderId="36" xfId="0" applyNumberFormat="1" applyFont="1" applyFill="1" applyBorder="1" applyAlignment="1" applyProtection="1">
      <alignment horizontal="right" vertical="center"/>
      <protection locked="0"/>
    </xf>
    <xf numFmtId="3" fontId="3" fillId="0" borderId="79" xfId="0" applyNumberFormat="1" applyFont="1" applyFill="1" applyBorder="1" applyAlignment="1" applyProtection="1">
      <alignment horizontal="right" vertical="center"/>
      <protection locked="0"/>
    </xf>
    <xf numFmtId="3" fontId="3" fillId="0" borderId="80" xfId="0" applyNumberFormat="1" applyFont="1" applyFill="1" applyBorder="1" applyAlignment="1" applyProtection="1">
      <alignment horizontal="right" vertical="center"/>
      <protection locked="0"/>
    </xf>
    <xf numFmtId="0" fontId="3" fillId="0" borderId="81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82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0" fontId="3" fillId="0" borderId="56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59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0" fillId="2" borderId="81" xfId="0" applyFont="1" applyFill="1" applyBorder="1" applyAlignment="1" applyProtection="1">
      <alignment horizontal="center" vertical="center"/>
      <protection/>
    </xf>
    <xf numFmtId="0" fontId="1" fillId="2" borderId="45" xfId="0" applyFont="1" applyFill="1" applyBorder="1" applyAlignment="1" applyProtection="1">
      <alignment horizontal="center" vertical="center"/>
      <protection/>
    </xf>
    <xf numFmtId="0" fontId="0" fillId="2" borderId="13" xfId="0" applyFont="1" applyFill="1" applyBorder="1" applyAlignment="1" applyProtection="1">
      <alignment horizontal="center" vertical="center"/>
      <protection/>
    </xf>
    <xf numFmtId="0" fontId="0" fillId="2" borderId="13" xfId="0" applyFont="1" applyFill="1" applyBorder="1" applyAlignment="1" applyProtection="1">
      <alignment horizontal="center" vertical="center" wrapText="1"/>
      <protection/>
    </xf>
    <xf numFmtId="0" fontId="0" fillId="2" borderId="83" xfId="0" applyFont="1" applyFill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/>
    </xf>
    <xf numFmtId="0" fontId="0" fillId="2" borderId="84" xfId="0" applyFont="1" applyFill="1" applyBorder="1" applyAlignment="1" applyProtection="1">
      <alignment horizontal="center" vertical="center"/>
      <protection/>
    </xf>
    <xf numFmtId="0" fontId="0" fillId="2" borderId="11" xfId="0" applyFont="1" applyFill="1" applyBorder="1" applyAlignment="1" applyProtection="1">
      <alignment horizontal="center" vertical="center"/>
      <protection/>
    </xf>
    <xf numFmtId="3" fontId="3" fillId="0" borderId="85" xfId="0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1" fillId="2" borderId="81" xfId="0" applyFon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horizontal="center" vertical="center" wrapText="1"/>
      <protection/>
    </xf>
    <xf numFmtId="0" fontId="1" fillId="2" borderId="11" xfId="0" applyFont="1" applyFill="1" applyBorder="1" applyAlignment="1" applyProtection="1">
      <alignment horizontal="center" vertical="center"/>
      <protection/>
    </xf>
    <xf numFmtId="0" fontId="1" fillId="2" borderId="84" xfId="0" applyFont="1" applyFill="1" applyBorder="1" applyAlignment="1" applyProtection="1">
      <alignment horizontal="center" vertical="center"/>
      <protection/>
    </xf>
    <xf numFmtId="0" fontId="1" fillId="2" borderId="83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Alignment="1">
      <alignment/>
    </xf>
    <xf numFmtId="3" fontId="3" fillId="0" borderId="0" xfId="16" applyNumberFormat="1" applyFont="1" applyFill="1" applyBorder="1" applyAlignment="1">
      <alignment horizontal="left" vertical="center"/>
      <protection/>
    </xf>
    <xf numFmtId="0" fontId="3" fillId="0" borderId="0" xfId="0" applyFont="1" applyAlignment="1">
      <alignment/>
    </xf>
    <xf numFmtId="3" fontId="1" fillId="0" borderId="72" xfId="0" applyNumberFormat="1" applyFont="1" applyBorder="1" applyAlignment="1">
      <alignment vertical="center"/>
    </xf>
    <xf numFmtId="3" fontId="1" fillId="0" borderId="71" xfId="0" applyNumberFormat="1" applyFont="1" applyBorder="1" applyAlignment="1">
      <alignment vertical="center"/>
    </xf>
    <xf numFmtId="3" fontId="1" fillId="0" borderId="66" xfId="0" applyNumberFormat="1" applyFont="1" applyBorder="1" applyAlignment="1">
      <alignment vertical="center"/>
    </xf>
    <xf numFmtId="3" fontId="3" fillId="0" borderId="86" xfId="0" applyNumberFormat="1" applyFont="1" applyFill="1" applyBorder="1" applyAlignment="1" applyProtection="1">
      <alignment horizontal="right" vertical="center"/>
      <protection locked="0"/>
    </xf>
    <xf numFmtId="0" fontId="3" fillId="0" borderId="87" xfId="0" applyFont="1" applyFill="1" applyBorder="1" applyAlignment="1">
      <alignment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3" fontId="3" fillId="2" borderId="88" xfId="0" applyNumberFormat="1" applyFont="1" applyFill="1" applyBorder="1" applyAlignment="1" applyProtection="1">
      <alignment horizontal="right" vertical="center"/>
      <protection locked="0"/>
    </xf>
    <xf numFmtId="0" fontId="3" fillId="2" borderId="89" xfId="0" applyFont="1" applyFill="1" applyBorder="1" applyAlignment="1" applyProtection="1" quotePrefix="1">
      <alignment horizontal="center" vertical="center"/>
      <protection/>
    </xf>
    <xf numFmtId="0" fontId="3" fillId="2" borderId="9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 wrapText="1"/>
      <protection/>
    </xf>
    <xf numFmtId="0" fontId="3" fillId="2" borderId="25" xfId="0" applyFont="1" applyFill="1" applyBorder="1" applyAlignment="1" applyProtection="1">
      <alignment vertical="center"/>
      <protection/>
    </xf>
    <xf numFmtId="0" fontId="3" fillId="2" borderId="91" xfId="0" applyFont="1" applyFill="1" applyBorder="1" applyAlignment="1" applyProtection="1" quotePrefix="1">
      <alignment horizontal="center" vertical="center"/>
      <protection/>
    </xf>
    <xf numFmtId="0" fontId="6" fillId="2" borderId="33" xfId="0" applyFont="1" applyFill="1" applyBorder="1" applyAlignment="1" applyProtection="1">
      <alignment vertical="center" wrapText="1"/>
      <protection/>
    </xf>
    <xf numFmtId="0" fontId="6" fillId="2" borderId="25" xfId="0" applyFont="1" applyFill="1" applyBorder="1" applyAlignment="1" applyProtection="1">
      <alignment vertical="center"/>
      <protection/>
    </xf>
    <xf numFmtId="0" fontId="6" fillId="2" borderId="55" xfId="0" applyFont="1" applyFill="1" applyBorder="1" applyAlignment="1" applyProtection="1">
      <alignment vertical="center"/>
      <protection/>
    </xf>
    <xf numFmtId="3" fontId="3" fillId="0" borderId="92" xfId="0" applyNumberFormat="1" applyFont="1" applyBorder="1" applyAlignment="1">
      <alignment/>
    </xf>
    <xf numFmtId="0" fontId="3" fillId="0" borderId="93" xfId="0" applyFont="1" applyFill="1" applyBorder="1" applyAlignment="1">
      <alignment/>
    </xf>
    <xf numFmtId="3" fontId="3" fillId="0" borderId="44" xfId="0" applyNumberFormat="1" applyFont="1" applyBorder="1" applyAlignment="1">
      <alignment/>
    </xf>
    <xf numFmtId="3" fontId="3" fillId="0" borderId="66" xfId="0" applyNumberFormat="1" applyFont="1" applyFill="1" applyBorder="1" applyAlignment="1" applyProtection="1">
      <alignment vertical="center"/>
      <protection locked="0"/>
    </xf>
    <xf numFmtId="3" fontId="3" fillId="0" borderId="67" xfId="0" applyNumberFormat="1" applyFont="1" applyFill="1" applyBorder="1" applyAlignment="1" applyProtection="1">
      <alignment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/>
    </xf>
    <xf numFmtId="0" fontId="6" fillId="2" borderId="71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8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vertical="center"/>
      <protection/>
    </xf>
    <xf numFmtId="0" fontId="3" fillId="2" borderId="25" xfId="0" applyFont="1" applyFill="1" applyBorder="1" applyAlignment="1" applyProtection="1">
      <alignment vertical="center" wrapText="1"/>
      <protection/>
    </xf>
    <xf numFmtId="0" fontId="3" fillId="2" borderId="29" xfId="0" applyFont="1" applyFill="1" applyBorder="1" applyAlignment="1" applyProtection="1">
      <alignment vertical="center"/>
      <protection/>
    </xf>
    <xf numFmtId="0" fontId="6" fillId="2" borderId="94" xfId="0" applyFont="1" applyFill="1" applyBorder="1" applyAlignment="1" applyProtection="1">
      <alignment vertical="center"/>
      <protection/>
    </xf>
    <xf numFmtId="165" fontId="3" fillId="2" borderId="94" xfId="0" applyNumberFormat="1" applyFont="1" applyFill="1" applyBorder="1" applyAlignment="1" applyProtection="1" quotePrefix="1">
      <alignment horizontal="center" vertical="center"/>
      <protection/>
    </xf>
    <xf numFmtId="0" fontId="3" fillId="2" borderId="6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164" fontId="13" fillId="2" borderId="3" xfId="0" applyNumberFormat="1" applyFont="1" applyFill="1" applyBorder="1" applyAlignment="1" applyProtection="1">
      <alignment/>
      <protection/>
    </xf>
    <xf numFmtId="164" fontId="13" fillId="2" borderId="95" xfId="0" applyNumberFormat="1" applyFont="1" applyFill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 quotePrefix="1">
      <alignment horizontal="right" vertical="center"/>
      <protection/>
    </xf>
    <xf numFmtId="3" fontId="3" fillId="0" borderId="21" xfId="0" applyNumberFormat="1" applyFont="1" applyFill="1" applyBorder="1" applyAlignment="1" applyProtection="1" quotePrefix="1">
      <alignment horizontal="right" vertical="center"/>
      <protection/>
    </xf>
    <xf numFmtId="3" fontId="3" fillId="0" borderId="25" xfId="0" applyNumberFormat="1" applyFont="1" applyFill="1" applyBorder="1" applyAlignment="1" applyProtection="1" quotePrefix="1">
      <alignment horizontal="right" vertical="center"/>
      <protection/>
    </xf>
    <xf numFmtId="3" fontId="3" fillId="0" borderId="29" xfId="0" applyNumberFormat="1" applyFont="1" applyFill="1" applyBorder="1" applyAlignment="1" applyProtection="1" quotePrefix="1">
      <alignment horizontal="right" vertical="center"/>
      <protection/>
    </xf>
    <xf numFmtId="3" fontId="3" fillId="0" borderId="53" xfId="0" applyNumberFormat="1" applyFont="1" applyFill="1" applyBorder="1" applyAlignment="1" applyProtection="1" quotePrefix="1">
      <alignment horizontal="right" vertical="center"/>
      <protection/>
    </xf>
    <xf numFmtId="3" fontId="3" fillId="0" borderId="14" xfId="0" applyNumberFormat="1" applyFont="1" applyFill="1" applyBorder="1" applyAlignment="1" applyProtection="1" quotePrefix="1">
      <alignment horizontal="right" vertical="center"/>
      <protection/>
    </xf>
    <xf numFmtId="3" fontId="3" fillId="0" borderId="33" xfId="0" applyNumberFormat="1" applyFont="1" applyFill="1" applyBorder="1" applyAlignment="1" applyProtection="1" quotePrefix="1">
      <alignment horizontal="right" vertical="center"/>
      <protection/>
    </xf>
    <xf numFmtId="3" fontId="3" fillId="0" borderId="60" xfId="0" applyNumberFormat="1" applyFont="1" applyFill="1" applyBorder="1" applyAlignment="1" applyProtection="1" quotePrefix="1">
      <alignment horizontal="right" vertical="center"/>
      <protection/>
    </xf>
    <xf numFmtId="3" fontId="4" fillId="3" borderId="34" xfId="0" applyNumberFormat="1" applyFont="1" applyFill="1" applyBorder="1" applyAlignment="1" applyProtection="1">
      <alignment horizontal="right"/>
      <protection/>
    </xf>
    <xf numFmtId="0" fontId="3" fillId="0" borderId="96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97" xfId="0" applyFont="1" applyFill="1" applyBorder="1" applyAlignment="1">
      <alignment/>
    </xf>
    <xf numFmtId="3" fontId="3" fillId="0" borderId="98" xfId="0" applyNumberFormat="1" applyFont="1" applyBorder="1" applyAlignment="1">
      <alignment/>
    </xf>
    <xf numFmtId="0" fontId="3" fillId="0" borderId="99" xfId="0" applyFont="1" applyFill="1" applyBorder="1" applyAlignment="1">
      <alignment/>
    </xf>
    <xf numFmtId="3" fontId="3" fillId="0" borderId="100" xfId="0" applyNumberFormat="1" applyFont="1" applyBorder="1" applyAlignment="1">
      <alignment/>
    </xf>
    <xf numFmtId="0" fontId="3" fillId="0" borderId="57" xfId="0" applyFont="1" applyFill="1" applyBorder="1" applyAlignment="1">
      <alignment/>
    </xf>
    <xf numFmtId="0" fontId="0" fillId="0" borderId="18" xfId="0" applyBorder="1" applyAlignment="1" applyProtection="1">
      <alignment horizontal="right" vertical="center"/>
      <protection locked="0"/>
    </xf>
    <xf numFmtId="3" fontId="3" fillId="0" borderId="59" xfId="0" applyNumberFormat="1" applyFont="1" applyBorder="1" applyAlignment="1">
      <alignment/>
    </xf>
    <xf numFmtId="0" fontId="3" fillId="0" borderId="101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8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3" fontId="3" fillId="0" borderId="82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98" xfId="0" applyNumberFormat="1" applyFont="1" applyFill="1" applyBorder="1" applyAlignment="1" applyProtection="1">
      <alignment horizontal="right" vertical="center"/>
      <protection locked="0"/>
    </xf>
    <xf numFmtId="3" fontId="3" fillId="0" borderId="59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0" fillId="0" borderId="102" xfId="0" applyBorder="1" applyAlignment="1" applyProtection="1">
      <alignment horizontal="right" vertical="center"/>
      <protection locked="0"/>
    </xf>
    <xf numFmtId="0" fontId="3" fillId="2" borderId="103" xfId="0" applyFont="1" applyFill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/>
      <protection/>
    </xf>
    <xf numFmtId="0" fontId="1" fillId="2" borderId="32" xfId="0" applyFont="1" applyFill="1" applyBorder="1" applyAlignment="1" applyProtection="1">
      <alignment horizontal="center" vertical="center"/>
      <protection/>
    </xf>
    <xf numFmtId="0" fontId="1" fillId="2" borderId="104" xfId="0" applyFont="1" applyFill="1" applyBorder="1" applyAlignment="1" applyProtection="1">
      <alignment horizontal="center" vertical="center"/>
      <protection/>
    </xf>
    <xf numFmtId="0" fontId="1" fillId="2" borderId="82" xfId="0" applyFont="1" applyFill="1" applyBorder="1" applyAlignment="1" applyProtection="1">
      <alignment horizontal="center" vertical="center"/>
      <protection/>
    </xf>
    <xf numFmtId="0" fontId="1" fillId="2" borderId="50" xfId="0" applyFont="1" applyFill="1" applyBorder="1" applyAlignment="1" applyProtection="1">
      <alignment horizontal="center" vertical="center"/>
      <protection/>
    </xf>
    <xf numFmtId="0" fontId="1" fillId="2" borderId="47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left" wrapText="1"/>
    </xf>
    <xf numFmtId="0" fontId="8" fillId="2" borderId="0" xfId="0" applyFont="1" applyFill="1" applyBorder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0" fontId="0" fillId="2" borderId="105" xfId="0" applyFont="1" applyFill="1" applyBorder="1" applyAlignment="1" applyProtection="1">
      <alignment horizontal="center" vertical="center" wrapText="1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106" xfId="0" applyFont="1" applyFill="1" applyBorder="1" applyAlignment="1" applyProtection="1">
      <alignment horizontal="center" vertical="center"/>
      <protection/>
    </xf>
    <xf numFmtId="0" fontId="3" fillId="2" borderId="63" xfId="0" applyFont="1" applyFill="1" applyBorder="1" applyAlignment="1" applyProtection="1">
      <alignment horizontal="center" vertical="center"/>
      <protection/>
    </xf>
    <xf numFmtId="0" fontId="3" fillId="2" borderId="69" xfId="0" applyFont="1" applyFill="1" applyBorder="1" applyAlignment="1" applyProtection="1">
      <alignment horizontal="center" vertical="center"/>
      <protection/>
    </xf>
    <xf numFmtId="0" fontId="3" fillId="2" borderId="63" xfId="0" applyFont="1" applyFill="1" applyBorder="1" applyAlignment="1" applyProtection="1">
      <alignment horizontal="center" vertical="center" wrapText="1"/>
      <protection/>
    </xf>
    <xf numFmtId="0" fontId="3" fillId="2" borderId="69" xfId="0" applyFont="1" applyFill="1" applyBorder="1" applyAlignment="1" applyProtection="1">
      <alignment horizontal="center" vertical="center" wrapText="1"/>
      <protection/>
    </xf>
    <xf numFmtId="0" fontId="1" fillId="2" borderId="105" xfId="0" applyFont="1" applyFill="1" applyBorder="1" applyAlignment="1" applyProtection="1">
      <alignment horizontal="center" vertical="center" wrapText="1"/>
      <protection/>
    </xf>
    <xf numFmtId="0" fontId="1" fillId="2" borderId="14" xfId="0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3" fillId="2" borderId="107" xfId="0" applyFont="1" applyFill="1" applyBorder="1" applyAlignment="1" applyProtection="1">
      <alignment horizontal="center" vertical="center"/>
      <protection/>
    </xf>
    <xf numFmtId="0" fontId="3" fillId="2" borderId="42" xfId="0" applyFont="1" applyFill="1" applyBorder="1" applyAlignment="1" applyProtection="1">
      <alignment horizontal="center" vertical="center"/>
      <protection/>
    </xf>
    <xf numFmtId="0" fontId="3" fillId="2" borderId="52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1" fillId="2" borderId="53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/>
      <protection/>
    </xf>
    <xf numFmtId="0" fontId="3" fillId="2" borderId="32" xfId="0" applyFont="1" applyFill="1" applyBorder="1" applyAlignment="1" applyProtection="1">
      <alignment horizontal="center" vertical="center"/>
      <protection/>
    </xf>
    <xf numFmtId="0" fontId="3" fillId="2" borderId="104" xfId="0" applyFont="1" applyFill="1" applyBorder="1" applyAlignment="1" applyProtection="1">
      <alignment horizontal="center" vertical="center"/>
      <protection/>
    </xf>
    <xf numFmtId="0" fontId="3" fillId="2" borderId="82" xfId="0" applyFont="1" applyFill="1" applyBorder="1" applyAlignment="1" applyProtection="1">
      <alignment horizontal="center" vertical="center"/>
      <protection/>
    </xf>
    <xf numFmtId="0" fontId="3" fillId="2" borderId="50" xfId="0" applyFont="1" applyFill="1" applyBorder="1" applyAlignment="1" applyProtection="1">
      <alignment horizontal="center" vertical="center"/>
      <protection/>
    </xf>
    <xf numFmtId="0" fontId="3" fillId="2" borderId="47" xfId="0" applyFont="1" applyFill="1" applyBorder="1" applyAlignment="1" applyProtection="1">
      <alignment horizontal="center" vertical="center"/>
      <protection/>
    </xf>
    <xf numFmtId="0" fontId="3" fillId="2" borderId="107" xfId="0" applyFont="1" applyFill="1" applyBorder="1" applyAlignment="1" applyProtection="1">
      <alignment horizontal="center" vertical="center" wrapText="1"/>
      <protection/>
    </xf>
    <xf numFmtId="0" fontId="3" fillId="2" borderId="42" xfId="0" applyFont="1" applyFill="1" applyBorder="1" applyAlignment="1" applyProtection="1">
      <alignment horizontal="center" vertical="center" wrapText="1"/>
      <protection/>
    </xf>
    <xf numFmtId="0" fontId="3" fillId="2" borderId="52" xfId="0" applyFont="1" applyFill="1" applyBorder="1" applyAlignment="1" applyProtection="1">
      <alignment horizontal="center" vertical="center" wrapText="1"/>
      <protection/>
    </xf>
    <xf numFmtId="0" fontId="3" fillId="2" borderId="9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3" fillId="2" borderId="15" xfId="0" applyFont="1" applyFill="1" applyBorder="1" applyAlignment="1" applyProtection="1">
      <alignment horizontal="center" vertical="center"/>
      <protection/>
    </xf>
    <xf numFmtId="0" fontId="3" fillId="2" borderId="108" xfId="0" applyFont="1" applyFill="1" applyBorder="1" applyAlignment="1" applyProtection="1">
      <alignment horizontal="center" vertical="center" wrapText="1"/>
      <protection/>
    </xf>
    <xf numFmtId="0" fontId="0" fillId="0" borderId="109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</cellXfs>
  <cellStyles count="9">
    <cellStyle name="Normal" xfId="0"/>
    <cellStyle name="Hyperlink" xfId="15"/>
    <cellStyle name="Normal_tab6" xfId="16"/>
    <cellStyle name="Followed Hyperlink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>
      <selection activeCell="A1" sqref="A1"/>
    </sheetView>
  </sheetViews>
  <sheetFormatPr defaultColWidth="9.00390625" defaultRowHeight="17.25" customHeight="1"/>
  <cols>
    <col min="1" max="1" width="8.50390625" style="7" bestFit="1" customWidth="1"/>
    <col min="2" max="2" width="60.625" style="7" customWidth="1"/>
    <col min="3" max="3" width="7.625" style="7" customWidth="1"/>
    <col min="4" max="4" width="13.375" style="7" customWidth="1"/>
    <col min="5" max="5" width="0.6171875" style="20" customWidth="1"/>
    <col min="6" max="6" width="13.375" style="7" customWidth="1"/>
    <col min="7" max="7" width="0.5" style="20" customWidth="1"/>
    <col min="8" max="8" width="3.50390625" style="7" customWidth="1"/>
    <col min="9" max="9" width="14.375" style="6" bestFit="1" customWidth="1"/>
    <col min="10" max="10" width="13.375" style="6" bestFit="1" customWidth="1"/>
    <col min="11" max="16384" width="9.125" style="7" customWidth="1"/>
  </cols>
  <sheetData>
    <row r="1" spans="1:8" s="2" customFormat="1" ht="17.25" customHeight="1">
      <c r="A1" s="175" t="s">
        <v>421</v>
      </c>
      <c r="B1" s="198" t="s">
        <v>489</v>
      </c>
      <c r="D1" s="184" t="s">
        <v>407</v>
      </c>
      <c r="E1" s="172"/>
      <c r="F1" s="206" t="s">
        <v>490</v>
      </c>
      <c r="G1" s="3"/>
      <c r="H1" s="1"/>
    </row>
    <row r="2" spans="1:6" s="4" customFormat="1" ht="15" customHeight="1">
      <c r="A2" s="173"/>
      <c r="B2" s="173"/>
      <c r="C2" s="173"/>
      <c r="D2" s="173"/>
      <c r="E2" s="173"/>
      <c r="F2" s="173"/>
    </row>
    <row r="3" spans="1:6" s="4" customFormat="1" ht="15" customHeight="1">
      <c r="A3" s="175" t="s">
        <v>417</v>
      </c>
      <c r="B3" s="206" t="s">
        <v>491</v>
      </c>
      <c r="D3" s="184" t="s">
        <v>408</v>
      </c>
      <c r="E3" s="173"/>
      <c r="F3" s="206" t="s">
        <v>492</v>
      </c>
    </row>
    <row r="4" spans="1:6" s="4" customFormat="1" ht="15" customHeight="1">
      <c r="A4" s="173"/>
      <c r="B4" s="173"/>
      <c r="C4" s="173"/>
      <c r="D4" s="173"/>
      <c r="E4" s="173"/>
      <c r="F4" s="173"/>
    </row>
    <row r="5" spans="1:6" s="4" customFormat="1" ht="15" customHeight="1">
      <c r="A5" s="173"/>
      <c r="B5" s="173"/>
      <c r="C5" s="173"/>
      <c r="D5" s="184" t="s">
        <v>411</v>
      </c>
      <c r="E5" s="173"/>
      <c r="F5" s="198" t="s">
        <v>493</v>
      </c>
    </row>
    <row r="6" spans="1:8" s="2" customFormat="1" ht="10.5" customHeight="1">
      <c r="A6" s="171"/>
      <c r="B6" s="171"/>
      <c r="C6" s="171"/>
      <c r="D6" s="171"/>
      <c r="E6" s="172"/>
      <c r="F6" s="171"/>
      <c r="G6" s="3"/>
      <c r="H6" s="1"/>
    </row>
    <row r="7" spans="5:8" s="2" customFormat="1" ht="17.25" customHeight="1">
      <c r="E7" s="3"/>
      <c r="G7" s="3"/>
      <c r="H7" s="1"/>
    </row>
    <row r="8" spans="1:8" ht="24.75" customHeight="1">
      <c r="A8" s="281" t="s">
        <v>0</v>
      </c>
      <c r="B8" s="281"/>
      <c r="C8" s="281"/>
      <c r="D8" s="281"/>
      <c r="E8" s="281"/>
      <c r="F8" s="281"/>
      <c r="G8" s="281"/>
      <c r="H8" s="5"/>
    </row>
    <row r="9" spans="1:8" ht="17.25" customHeight="1">
      <c r="A9" s="282" t="str">
        <f>"na dan "&amp;Podatki!B1</f>
        <v>na dan 31.12.2005</v>
      </c>
      <c r="B9" s="282"/>
      <c r="C9" s="282"/>
      <c r="D9" s="282"/>
      <c r="E9" s="282"/>
      <c r="F9" s="282"/>
      <c r="G9" s="282"/>
      <c r="H9" s="5"/>
    </row>
    <row r="10" spans="1:8" ht="16.5" customHeight="1">
      <c r="A10" s="53"/>
      <c r="B10" s="53"/>
      <c r="C10" s="53"/>
      <c r="D10" s="53"/>
      <c r="E10" s="53"/>
      <c r="F10" s="53"/>
      <c r="G10" s="53"/>
      <c r="H10" s="5"/>
    </row>
    <row r="11" spans="1:8" ht="14.25" customHeight="1" thickBot="1">
      <c r="A11" s="51"/>
      <c r="B11" s="19"/>
      <c r="C11" s="19"/>
      <c r="D11" s="19"/>
      <c r="E11" s="19"/>
      <c r="F11" s="127" t="s">
        <v>275</v>
      </c>
      <c r="G11" s="76"/>
      <c r="H11" s="5"/>
    </row>
    <row r="12" spans="1:8" ht="13.5" customHeight="1">
      <c r="A12" s="8" t="s">
        <v>1</v>
      </c>
      <c r="B12" s="21"/>
      <c r="C12" s="283" t="s">
        <v>2</v>
      </c>
      <c r="D12" s="274" t="s">
        <v>3</v>
      </c>
      <c r="E12" s="275"/>
      <c r="F12" s="275"/>
      <c r="G12" s="276"/>
      <c r="H12" s="5"/>
    </row>
    <row r="13" spans="1:10" ht="12.75">
      <c r="A13" s="10" t="s">
        <v>4</v>
      </c>
      <c r="B13" s="22" t="s">
        <v>5</v>
      </c>
      <c r="C13" s="284"/>
      <c r="D13" s="277"/>
      <c r="E13" s="278"/>
      <c r="F13" s="278"/>
      <c r="G13" s="279"/>
      <c r="H13" s="5"/>
      <c r="I13" s="9"/>
      <c r="J13" s="9"/>
    </row>
    <row r="14" spans="1:10" ht="12.75">
      <c r="A14" s="10" t="s">
        <v>6</v>
      </c>
      <c r="B14" s="22"/>
      <c r="C14" s="284"/>
      <c r="D14" s="177" t="s">
        <v>7</v>
      </c>
      <c r="E14" s="178"/>
      <c r="F14" s="177" t="s">
        <v>8</v>
      </c>
      <c r="G14" s="91"/>
      <c r="H14" s="5"/>
      <c r="I14" s="9"/>
      <c r="J14" s="9"/>
    </row>
    <row r="15" spans="1:10" ht="12.75" customHeight="1" thickBot="1">
      <c r="A15" s="179">
        <v>1</v>
      </c>
      <c r="B15" s="180">
        <v>2</v>
      </c>
      <c r="C15" s="181">
        <v>3</v>
      </c>
      <c r="D15" s="186">
        <v>4</v>
      </c>
      <c r="E15" s="185"/>
      <c r="F15" s="180">
        <v>5</v>
      </c>
      <c r="G15" s="182"/>
      <c r="H15" s="5"/>
      <c r="I15" s="9"/>
      <c r="J15" s="9"/>
    </row>
    <row r="16" spans="1:10" ht="17.25" customHeight="1">
      <c r="A16" s="31"/>
      <c r="B16" s="52" t="s">
        <v>9</v>
      </c>
      <c r="C16" s="32"/>
      <c r="D16" s="32"/>
      <c r="E16" s="109"/>
      <c r="F16" s="32"/>
      <c r="G16" s="33"/>
      <c r="H16" s="5"/>
      <c r="I16" s="9"/>
      <c r="J16" s="9"/>
    </row>
    <row r="17" spans="1:8" s="12" customFormat="1" ht="24" customHeight="1">
      <c r="A17" s="34"/>
      <c r="B17" s="35" t="s">
        <v>10</v>
      </c>
      <c r="C17" s="25">
        <v>1</v>
      </c>
      <c r="D17" s="236">
        <f>Podatki!B2</f>
        <v>12205</v>
      </c>
      <c r="E17" s="236"/>
      <c r="F17" s="236">
        <f>Podatki!C2</f>
        <v>8301</v>
      </c>
      <c r="G17" s="15"/>
      <c r="H17" s="11"/>
    </row>
    <row r="18" spans="1:10" ht="24" customHeight="1">
      <c r="A18" s="36" t="s">
        <v>11</v>
      </c>
      <c r="B18" s="37" t="s">
        <v>12</v>
      </c>
      <c r="C18" s="38">
        <f aca="true" t="shared" si="0" ref="C18:C49">C17+1</f>
        <v>2</v>
      </c>
      <c r="D18" s="237">
        <f>Podatki!B3</f>
        <v>208</v>
      </c>
      <c r="E18" s="237"/>
      <c r="F18" s="237">
        <f>Podatki!C3</f>
        <v>0</v>
      </c>
      <c r="G18" s="39"/>
      <c r="H18" s="5"/>
      <c r="I18" s="7"/>
      <c r="J18" s="7"/>
    </row>
    <row r="19" spans="1:10" ht="17.25" customHeight="1">
      <c r="A19" s="40" t="s">
        <v>13</v>
      </c>
      <c r="B19" s="41" t="s">
        <v>14</v>
      </c>
      <c r="C19" s="42">
        <f t="shared" si="0"/>
        <v>3</v>
      </c>
      <c r="D19" s="238">
        <f>Podatki!B4</f>
        <v>6</v>
      </c>
      <c r="E19" s="238"/>
      <c r="F19" s="238">
        <f>Podatki!C4</f>
        <v>0</v>
      </c>
      <c r="G19" s="43"/>
      <c r="H19" s="5"/>
      <c r="I19" s="7"/>
      <c r="J19" s="7"/>
    </row>
    <row r="20" spans="1:10" ht="17.25" customHeight="1">
      <c r="A20" s="40" t="s">
        <v>15</v>
      </c>
      <c r="B20" s="41" t="s">
        <v>16</v>
      </c>
      <c r="C20" s="42">
        <f t="shared" si="0"/>
        <v>4</v>
      </c>
      <c r="D20" s="238">
        <f>Podatki!B5</f>
        <v>0</v>
      </c>
      <c r="E20" s="238"/>
      <c r="F20" s="238">
        <f>Podatki!C5</f>
        <v>0</v>
      </c>
      <c r="G20" s="43"/>
      <c r="H20" s="5"/>
      <c r="I20" s="7"/>
      <c r="J20" s="7"/>
    </row>
    <row r="21" spans="1:10" ht="17.25" customHeight="1">
      <c r="A21" s="40" t="s">
        <v>17</v>
      </c>
      <c r="B21" s="41" t="s">
        <v>18</v>
      </c>
      <c r="C21" s="42">
        <f t="shared" si="0"/>
        <v>5</v>
      </c>
      <c r="D21" s="238">
        <f>Podatki!B6</f>
        <v>0</v>
      </c>
      <c r="E21" s="238"/>
      <c r="F21" s="238">
        <f>Podatki!C6</f>
        <v>0</v>
      </c>
      <c r="G21" s="43"/>
      <c r="H21" s="5"/>
      <c r="I21" s="7"/>
      <c r="J21" s="7"/>
    </row>
    <row r="22" spans="1:10" ht="17.25" customHeight="1">
      <c r="A22" s="40" t="s">
        <v>19</v>
      </c>
      <c r="B22" s="41" t="s">
        <v>20</v>
      </c>
      <c r="C22" s="42">
        <f t="shared" si="0"/>
        <v>6</v>
      </c>
      <c r="D22" s="238">
        <f>Podatki!B7</f>
        <v>21273</v>
      </c>
      <c r="E22" s="238"/>
      <c r="F22" s="238">
        <f>Podatki!C7</f>
        <v>15317</v>
      </c>
      <c r="G22" s="43"/>
      <c r="H22" s="5"/>
      <c r="I22" s="7"/>
      <c r="J22" s="7"/>
    </row>
    <row r="23" spans="1:10" ht="17.25" customHeight="1">
      <c r="A23" s="40" t="s">
        <v>21</v>
      </c>
      <c r="B23" s="41" t="s">
        <v>22</v>
      </c>
      <c r="C23" s="42">
        <f t="shared" si="0"/>
        <v>7</v>
      </c>
      <c r="D23" s="238">
        <f>Podatki!B8</f>
        <v>9270</v>
      </c>
      <c r="E23" s="238"/>
      <c r="F23" s="238">
        <f>Podatki!C8</f>
        <v>7016</v>
      </c>
      <c r="G23" s="43"/>
      <c r="H23" s="5"/>
      <c r="I23" s="7"/>
      <c r="J23" s="7"/>
    </row>
    <row r="24" spans="1:10" ht="17.25" customHeight="1">
      <c r="A24" s="40" t="s">
        <v>23</v>
      </c>
      <c r="B24" s="41" t="s">
        <v>228</v>
      </c>
      <c r="C24" s="42">
        <f t="shared" si="0"/>
        <v>8</v>
      </c>
      <c r="D24" s="238">
        <f>Podatki!B9</f>
        <v>0</v>
      </c>
      <c r="E24" s="238"/>
      <c r="F24" s="238">
        <f>Podatki!C9</f>
        <v>0</v>
      </c>
      <c r="G24" s="43"/>
      <c r="H24" s="5"/>
      <c r="I24" s="7"/>
      <c r="J24" s="7"/>
    </row>
    <row r="25" spans="1:10" ht="17.25" customHeight="1">
      <c r="A25" s="40" t="s">
        <v>24</v>
      </c>
      <c r="B25" s="41" t="s">
        <v>25</v>
      </c>
      <c r="C25" s="42">
        <f t="shared" si="0"/>
        <v>9</v>
      </c>
      <c r="D25" s="238">
        <f>Podatki!B10</f>
        <v>0</v>
      </c>
      <c r="E25" s="238"/>
      <c r="F25" s="238">
        <f>Podatki!C10</f>
        <v>0</v>
      </c>
      <c r="G25" s="43"/>
      <c r="H25" s="5"/>
      <c r="I25" s="7"/>
      <c r="J25" s="7"/>
    </row>
    <row r="26" spans="1:10" ht="17.25" customHeight="1">
      <c r="A26" s="40" t="s">
        <v>26</v>
      </c>
      <c r="B26" s="41" t="s">
        <v>27</v>
      </c>
      <c r="C26" s="42">
        <f t="shared" si="0"/>
        <v>10</v>
      </c>
      <c r="D26" s="238">
        <f>Podatki!B11</f>
        <v>0</v>
      </c>
      <c r="E26" s="238"/>
      <c r="F26" s="238">
        <f>Podatki!C11</f>
        <v>0</v>
      </c>
      <c r="G26" s="43"/>
      <c r="H26" s="5"/>
      <c r="I26" s="7"/>
      <c r="J26" s="7"/>
    </row>
    <row r="27" spans="1:10" ht="17.25" customHeight="1">
      <c r="A27" s="44" t="s">
        <v>28</v>
      </c>
      <c r="B27" s="45" t="s">
        <v>29</v>
      </c>
      <c r="C27" s="46">
        <f t="shared" si="0"/>
        <v>11</v>
      </c>
      <c r="D27" s="239">
        <f>Podatki!B12</f>
        <v>0</v>
      </c>
      <c r="E27" s="239"/>
      <c r="F27" s="239">
        <f>Podatki!C12</f>
        <v>0</v>
      </c>
      <c r="G27" s="47"/>
      <c r="H27" s="5"/>
      <c r="I27" s="7"/>
      <c r="J27" s="7"/>
    </row>
    <row r="28" spans="1:10" ht="21.75" customHeight="1">
      <c r="A28" s="28"/>
      <c r="B28" s="29" t="s">
        <v>30</v>
      </c>
      <c r="C28" s="27">
        <f t="shared" si="0"/>
        <v>12</v>
      </c>
      <c r="D28" s="241">
        <f>Podatki!B13</f>
        <v>50177</v>
      </c>
      <c r="E28" s="241"/>
      <c r="F28" s="241">
        <f>Podatki!C13</f>
        <v>65826</v>
      </c>
      <c r="G28" s="30"/>
      <c r="H28" s="5"/>
      <c r="I28" s="7"/>
      <c r="J28" s="7"/>
    </row>
    <row r="29" spans="1:10" ht="24" customHeight="1">
      <c r="A29" s="36" t="s">
        <v>31</v>
      </c>
      <c r="B29" s="37" t="s">
        <v>232</v>
      </c>
      <c r="C29" s="38">
        <f t="shared" si="0"/>
        <v>13</v>
      </c>
      <c r="D29" s="237">
        <f>Podatki!B14</f>
        <v>82</v>
      </c>
      <c r="E29" s="237"/>
      <c r="F29" s="237">
        <f>Podatki!C14</f>
        <v>179</v>
      </c>
      <c r="G29" s="39"/>
      <c r="H29" s="5"/>
      <c r="I29" s="7"/>
      <c r="J29" s="7"/>
    </row>
    <row r="30" spans="1:10" ht="17.25" customHeight="1">
      <c r="A30" s="40" t="s">
        <v>32</v>
      </c>
      <c r="B30" s="41" t="s">
        <v>229</v>
      </c>
      <c r="C30" s="42">
        <f t="shared" si="0"/>
        <v>14</v>
      </c>
      <c r="D30" s="238">
        <f>Podatki!B15</f>
        <v>19633</v>
      </c>
      <c r="E30" s="238"/>
      <c r="F30" s="238">
        <f>Podatki!C15</f>
        <v>6849</v>
      </c>
      <c r="G30" s="43"/>
      <c r="H30" s="5"/>
      <c r="I30" s="7"/>
      <c r="J30" s="7"/>
    </row>
    <row r="31" spans="1:10" ht="17.25" customHeight="1">
      <c r="A31" s="40" t="s">
        <v>33</v>
      </c>
      <c r="B31" s="41" t="s">
        <v>34</v>
      </c>
      <c r="C31" s="42">
        <f t="shared" si="0"/>
        <v>15</v>
      </c>
      <c r="D31" s="238">
        <f>Podatki!B16</f>
        <v>815</v>
      </c>
      <c r="E31" s="238"/>
      <c r="F31" s="238">
        <f>Podatki!C16</f>
        <v>5484</v>
      </c>
      <c r="G31" s="43"/>
      <c r="H31" s="5"/>
      <c r="I31" s="7"/>
      <c r="J31" s="7"/>
    </row>
    <row r="32" spans="1:10" ht="17.25" customHeight="1">
      <c r="A32" s="40" t="s">
        <v>35</v>
      </c>
      <c r="B32" s="41" t="s">
        <v>36</v>
      </c>
      <c r="C32" s="42">
        <f t="shared" si="0"/>
        <v>16</v>
      </c>
      <c r="D32" s="238">
        <f>Podatki!B17</f>
        <v>0</v>
      </c>
      <c r="E32" s="238"/>
      <c r="F32" s="238">
        <f>Podatki!C17</f>
        <v>0</v>
      </c>
      <c r="G32" s="43"/>
      <c r="H32" s="5"/>
      <c r="I32" s="7"/>
      <c r="J32" s="7"/>
    </row>
    <row r="33" spans="1:10" ht="17.25" customHeight="1">
      <c r="A33" s="40" t="s">
        <v>37</v>
      </c>
      <c r="B33" s="41" t="s">
        <v>38</v>
      </c>
      <c r="C33" s="42">
        <f t="shared" si="0"/>
        <v>17</v>
      </c>
      <c r="D33" s="238">
        <f>Podatki!B18</f>
        <v>23912</v>
      </c>
      <c r="E33" s="238"/>
      <c r="F33" s="238">
        <f>Podatki!C18</f>
        <v>19358</v>
      </c>
      <c r="G33" s="43"/>
      <c r="H33" s="5"/>
      <c r="I33" s="7"/>
      <c r="J33" s="7"/>
    </row>
    <row r="34" spans="1:10" ht="17.25" customHeight="1">
      <c r="A34" s="40" t="s">
        <v>39</v>
      </c>
      <c r="B34" s="41" t="s">
        <v>40</v>
      </c>
      <c r="C34" s="42">
        <f t="shared" si="0"/>
        <v>18</v>
      </c>
      <c r="D34" s="238">
        <f>Podatki!B19</f>
        <v>0</v>
      </c>
      <c r="E34" s="238"/>
      <c r="F34" s="238">
        <f>Podatki!C19</f>
        <v>27494</v>
      </c>
      <c r="G34" s="43"/>
      <c r="H34" s="5"/>
      <c r="I34" s="7"/>
      <c r="J34" s="7"/>
    </row>
    <row r="35" spans="1:10" ht="17.25" customHeight="1">
      <c r="A35" s="40" t="s">
        <v>41</v>
      </c>
      <c r="B35" s="41" t="s">
        <v>42</v>
      </c>
      <c r="C35" s="42">
        <f t="shared" si="0"/>
        <v>19</v>
      </c>
      <c r="D35" s="238">
        <f>Podatki!B20</f>
        <v>0</v>
      </c>
      <c r="E35" s="238"/>
      <c r="F35" s="238">
        <f>Podatki!C20</f>
        <v>12</v>
      </c>
      <c r="G35" s="43"/>
      <c r="H35" s="5"/>
      <c r="I35" s="7"/>
      <c r="J35" s="7"/>
    </row>
    <row r="36" spans="1:10" ht="17.25" customHeight="1">
      <c r="A36" s="40" t="s">
        <v>43</v>
      </c>
      <c r="B36" s="41" t="s">
        <v>44</v>
      </c>
      <c r="C36" s="42">
        <f t="shared" si="0"/>
        <v>20</v>
      </c>
      <c r="D36" s="238">
        <f>Podatki!B21</f>
        <v>3294</v>
      </c>
      <c r="E36" s="238"/>
      <c r="F36" s="238">
        <f>Podatki!C21</f>
        <v>3442</v>
      </c>
      <c r="G36" s="43"/>
      <c r="H36" s="5"/>
      <c r="I36" s="7"/>
      <c r="J36" s="7"/>
    </row>
    <row r="37" spans="1:10" ht="17.25" customHeight="1">
      <c r="A37" s="40" t="s">
        <v>45</v>
      </c>
      <c r="B37" s="41" t="s">
        <v>46</v>
      </c>
      <c r="C37" s="42">
        <f t="shared" si="0"/>
        <v>21</v>
      </c>
      <c r="D37" s="238">
        <f>Podatki!B22</f>
        <v>0</v>
      </c>
      <c r="E37" s="238"/>
      <c r="F37" s="238">
        <f>Podatki!C22</f>
        <v>0</v>
      </c>
      <c r="G37" s="43"/>
      <c r="H37" s="5"/>
      <c r="I37" s="7"/>
      <c r="J37" s="7"/>
    </row>
    <row r="38" spans="1:10" ht="17.25" customHeight="1">
      <c r="A38" s="44" t="s">
        <v>47</v>
      </c>
      <c r="B38" s="45" t="s">
        <v>48</v>
      </c>
      <c r="C38" s="46">
        <f t="shared" si="0"/>
        <v>22</v>
      </c>
      <c r="D38" s="239">
        <f>Podatki!B23</f>
        <v>2441</v>
      </c>
      <c r="E38" s="239"/>
      <c r="F38" s="239">
        <f>Podatki!C23</f>
        <v>3008</v>
      </c>
      <c r="G38" s="47"/>
      <c r="H38" s="5"/>
      <c r="I38" s="7"/>
      <c r="J38" s="7"/>
    </row>
    <row r="39" spans="1:10" ht="17.25" customHeight="1">
      <c r="A39" s="28"/>
      <c r="B39" s="48" t="s">
        <v>404</v>
      </c>
      <c r="C39" s="27">
        <f t="shared" si="0"/>
        <v>23</v>
      </c>
      <c r="D39" s="241">
        <f>Podatki!B24</f>
        <v>0</v>
      </c>
      <c r="E39" s="241"/>
      <c r="F39" s="241">
        <f>Podatki!C24</f>
        <v>0</v>
      </c>
      <c r="G39" s="30"/>
      <c r="H39" s="5"/>
      <c r="I39" s="7"/>
      <c r="J39" s="7"/>
    </row>
    <row r="40" spans="1:10" ht="17.25" customHeight="1">
      <c r="A40" s="36" t="s">
        <v>49</v>
      </c>
      <c r="B40" s="37" t="s">
        <v>230</v>
      </c>
      <c r="C40" s="38">
        <f t="shared" si="0"/>
        <v>24</v>
      </c>
      <c r="D40" s="237">
        <f>Podatki!B25</f>
        <v>0</v>
      </c>
      <c r="E40" s="237"/>
      <c r="F40" s="237">
        <f>Podatki!C25</f>
        <v>0</v>
      </c>
      <c r="G40" s="39"/>
      <c r="H40" s="5"/>
      <c r="I40" s="7"/>
      <c r="J40" s="7"/>
    </row>
    <row r="41" spans="1:10" ht="17.25" customHeight="1">
      <c r="A41" s="40" t="s">
        <v>50</v>
      </c>
      <c r="B41" s="41" t="s">
        <v>231</v>
      </c>
      <c r="C41" s="42">
        <f t="shared" si="0"/>
        <v>25</v>
      </c>
      <c r="D41" s="238">
        <f>Podatki!B26</f>
        <v>0</v>
      </c>
      <c r="E41" s="238"/>
      <c r="F41" s="238">
        <f>Podatki!C26</f>
        <v>0</v>
      </c>
      <c r="G41" s="43"/>
      <c r="H41" s="5"/>
      <c r="I41" s="7"/>
      <c r="J41" s="7"/>
    </row>
    <row r="42" spans="1:10" ht="17.25" customHeight="1">
      <c r="A42" s="40" t="s">
        <v>51</v>
      </c>
      <c r="B42" s="41" t="s">
        <v>52</v>
      </c>
      <c r="C42" s="42">
        <f t="shared" si="0"/>
        <v>26</v>
      </c>
      <c r="D42" s="238">
        <f>Podatki!B27</f>
        <v>0</v>
      </c>
      <c r="E42" s="238"/>
      <c r="F42" s="238">
        <f>Podatki!C27</f>
        <v>0</v>
      </c>
      <c r="G42" s="43"/>
      <c r="H42" s="5"/>
      <c r="I42" s="7"/>
      <c r="J42" s="7"/>
    </row>
    <row r="43" spans="1:10" ht="17.25" customHeight="1">
      <c r="A43" s="40" t="s">
        <v>53</v>
      </c>
      <c r="B43" s="41" t="s">
        <v>54</v>
      </c>
      <c r="C43" s="42">
        <f t="shared" si="0"/>
        <v>27</v>
      </c>
      <c r="D43" s="238">
        <f>Podatki!B28</f>
        <v>0</v>
      </c>
      <c r="E43" s="238"/>
      <c r="F43" s="238">
        <f>Podatki!C28</f>
        <v>0</v>
      </c>
      <c r="G43" s="43"/>
      <c r="H43" s="5"/>
      <c r="I43" s="7"/>
      <c r="J43" s="7"/>
    </row>
    <row r="44" spans="1:10" ht="17.25" customHeight="1">
      <c r="A44" s="40" t="s">
        <v>55</v>
      </c>
      <c r="B44" s="41" t="s">
        <v>56</v>
      </c>
      <c r="C44" s="42">
        <f t="shared" si="0"/>
        <v>28</v>
      </c>
      <c r="D44" s="238">
        <f>Podatki!B29</f>
        <v>0</v>
      </c>
      <c r="E44" s="238"/>
      <c r="F44" s="238">
        <f>Podatki!C29</f>
        <v>0</v>
      </c>
      <c r="G44" s="43"/>
      <c r="H44" s="5"/>
      <c r="I44" s="7"/>
      <c r="J44" s="7"/>
    </row>
    <row r="45" spans="1:10" ht="17.25" customHeight="1">
      <c r="A45" s="40" t="s">
        <v>57</v>
      </c>
      <c r="B45" s="41" t="s">
        <v>58</v>
      </c>
      <c r="C45" s="42">
        <f t="shared" si="0"/>
        <v>29</v>
      </c>
      <c r="D45" s="238">
        <f>Podatki!B30</f>
        <v>0</v>
      </c>
      <c r="E45" s="238"/>
      <c r="F45" s="238">
        <f>Podatki!C30</f>
        <v>0</v>
      </c>
      <c r="G45" s="43"/>
      <c r="H45" s="5"/>
      <c r="I45" s="7"/>
      <c r="J45" s="7"/>
    </row>
    <row r="46" spans="1:10" ht="17.25" customHeight="1">
      <c r="A46" s="111" t="s">
        <v>59</v>
      </c>
      <c r="B46" s="176" t="s">
        <v>60</v>
      </c>
      <c r="C46" s="114">
        <f t="shared" si="0"/>
        <v>30</v>
      </c>
      <c r="D46" s="243">
        <f>Podatki!B31</f>
        <v>0</v>
      </c>
      <c r="E46" s="243"/>
      <c r="F46" s="243">
        <f>Podatki!C31</f>
        <v>0</v>
      </c>
      <c r="G46" s="47"/>
      <c r="H46" s="5"/>
      <c r="I46" s="7"/>
      <c r="J46" s="7"/>
    </row>
    <row r="47" spans="1:10" ht="17.25" customHeight="1">
      <c r="A47" s="44">
        <v>37</v>
      </c>
      <c r="B47" s="45" t="s">
        <v>405</v>
      </c>
      <c r="C47" s="46">
        <f t="shared" si="0"/>
        <v>31</v>
      </c>
      <c r="D47" s="239">
        <f>Podatki!B32</f>
        <v>0</v>
      </c>
      <c r="E47" s="239"/>
      <c r="F47" s="239">
        <f>Podatki!C32</f>
        <v>0</v>
      </c>
      <c r="G47" s="30"/>
      <c r="H47" s="5"/>
      <c r="I47" s="7"/>
      <c r="J47" s="7"/>
    </row>
    <row r="48" spans="1:10" ht="17.25" customHeight="1">
      <c r="A48" s="28"/>
      <c r="B48" s="48" t="s">
        <v>61</v>
      </c>
      <c r="C48" s="27">
        <f t="shared" si="0"/>
        <v>32</v>
      </c>
      <c r="D48" s="241">
        <f>Podatki!B33</f>
        <v>62382</v>
      </c>
      <c r="E48" s="241"/>
      <c r="F48" s="241">
        <f>Podatki!C33</f>
        <v>74127</v>
      </c>
      <c r="G48" s="30"/>
      <c r="H48" s="5"/>
      <c r="I48" s="7"/>
      <c r="J48" s="7"/>
    </row>
    <row r="49" spans="1:10" ht="17.25" customHeight="1">
      <c r="A49" s="14" t="s">
        <v>62</v>
      </c>
      <c r="B49" s="23" t="s">
        <v>63</v>
      </c>
      <c r="C49" s="25">
        <f t="shared" si="0"/>
        <v>33</v>
      </c>
      <c r="D49" s="236">
        <f>Podatki!B34</f>
        <v>0</v>
      </c>
      <c r="E49" s="236"/>
      <c r="F49" s="236">
        <f>Podatki!C34</f>
        <v>0</v>
      </c>
      <c r="G49" s="15"/>
      <c r="H49" s="5"/>
      <c r="I49" s="7"/>
      <c r="J49" s="7"/>
    </row>
    <row r="50" spans="1:10" ht="17.25" customHeight="1">
      <c r="A50" s="81"/>
      <c r="B50" s="82" t="s">
        <v>64</v>
      </c>
      <c r="C50" s="83"/>
      <c r="D50" s="244"/>
      <c r="E50" s="244"/>
      <c r="F50" s="244"/>
      <c r="G50" s="49"/>
      <c r="H50" s="5"/>
      <c r="I50" s="7"/>
      <c r="J50" s="7"/>
    </row>
    <row r="51" spans="1:8" s="12" customFormat="1" ht="24" customHeight="1">
      <c r="A51" s="34"/>
      <c r="B51" s="35" t="s">
        <v>414</v>
      </c>
      <c r="C51" s="25">
        <f>C49+1</f>
        <v>34</v>
      </c>
      <c r="D51" s="236">
        <f>Podatki!B35</f>
        <v>22356</v>
      </c>
      <c r="E51" s="236"/>
      <c r="F51" s="236">
        <f>Podatki!C35</f>
        <v>39741</v>
      </c>
      <c r="G51" s="15"/>
      <c r="H51" s="11"/>
    </row>
    <row r="52" spans="1:10" ht="24" customHeight="1">
      <c r="A52" s="36" t="s">
        <v>65</v>
      </c>
      <c r="B52" s="37" t="s">
        <v>66</v>
      </c>
      <c r="C52" s="38">
        <f aca="true" t="shared" si="1" ref="C52:C78">C51+1</f>
        <v>35</v>
      </c>
      <c r="D52" s="237">
        <f>Podatki!B36</f>
        <v>0</v>
      </c>
      <c r="E52" s="237"/>
      <c r="F52" s="237">
        <f>Podatki!C36</f>
        <v>0</v>
      </c>
      <c r="G52" s="39"/>
      <c r="H52" s="5"/>
      <c r="I52" s="7"/>
      <c r="J52" s="7"/>
    </row>
    <row r="53" spans="1:10" ht="17.25" customHeight="1">
      <c r="A53" s="40" t="s">
        <v>67</v>
      </c>
      <c r="B53" s="41" t="s">
        <v>68</v>
      </c>
      <c r="C53" s="42">
        <f t="shared" si="1"/>
        <v>36</v>
      </c>
      <c r="D53" s="238">
        <f>Podatki!B37</f>
        <v>3686</v>
      </c>
      <c r="E53" s="238"/>
      <c r="F53" s="238">
        <f>Podatki!C37</f>
        <v>3736</v>
      </c>
      <c r="G53" s="43"/>
      <c r="H53" s="5"/>
      <c r="I53" s="7"/>
      <c r="J53" s="7"/>
    </row>
    <row r="54" spans="1:10" ht="17.25" customHeight="1">
      <c r="A54" s="40" t="s">
        <v>69</v>
      </c>
      <c r="B54" s="41" t="s">
        <v>70</v>
      </c>
      <c r="C54" s="42">
        <f t="shared" si="1"/>
        <v>37</v>
      </c>
      <c r="D54" s="238">
        <f>Podatki!B38</f>
        <v>13474</v>
      </c>
      <c r="E54" s="238"/>
      <c r="F54" s="238">
        <f>Podatki!C38</f>
        <v>17393</v>
      </c>
      <c r="G54" s="43"/>
      <c r="H54" s="5"/>
      <c r="I54" s="7"/>
      <c r="J54" s="7"/>
    </row>
    <row r="55" spans="1:10" ht="17.25" customHeight="1">
      <c r="A55" s="40" t="s">
        <v>71</v>
      </c>
      <c r="B55" s="41" t="s">
        <v>72</v>
      </c>
      <c r="C55" s="42">
        <f t="shared" si="1"/>
        <v>38</v>
      </c>
      <c r="D55" s="238">
        <f>Podatki!B39</f>
        <v>1166</v>
      </c>
      <c r="E55" s="238"/>
      <c r="F55" s="238">
        <f>Podatki!C39</f>
        <v>2375</v>
      </c>
      <c r="G55" s="43"/>
      <c r="H55" s="5"/>
      <c r="I55" s="7"/>
      <c r="J55" s="7"/>
    </row>
    <row r="56" spans="1:10" ht="17.25" customHeight="1">
      <c r="A56" s="40" t="s">
        <v>73</v>
      </c>
      <c r="B56" s="41" t="s">
        <v>74</v>
      </c>
      <c r="C56" s="42">
        <f t="shared" si="1"/>
        <v>39</v>
      </c>
      <c r="D56" s="238">
        <f>Podatki!B40</f>
        <v>0</v>
      </c>
      <c r="E56" s="238"/>
      <c r="F56" s="238">
        <f>Podatki!C40</f>
        <v>0</v>
      </c>
      <c r="G56" s="43"/>
      <c r="H56" s="5"/>
      <c r="I56" s="7"/>
      <c r="J56" s="7"/>
    </row>
    <row r="57" spans="1:10" ht="17.25" customHeight="1">
      <c r="A57" s="40" t="s">
        <v>75</v>
      </c>
      <c r="B57" s="41" t="s">
        <v>233</v>
      </c>
      <c r="C57" s="42">
        <f t="shared" si="1"/>
        <v>40</v>
      </c>
      <c r="D57" s="238">
        <f>Podatki!B41</f>
        <v>0</v>
      </c>
      <c r="E57" s="238"/>
      <c r="F57" s="238">
        <f>Podatki!C41</f>
        <v>0</v>
      </c>
      <c r="G57" s="43"/>
      <c r="H57" s="5"/>
      <c r="I57" s="7"/>
      <c r="J57" s="7"/>
    </row>
    <row r="58" spans="1:10" ht="17.25" customHeight="1">
      <c r="A58" s="40" t="s">
        <v>76</v>
      </c>
      <c r="B58" s="41" t="s">
        <v>77</v>
      </c>
      <c r="C58" s="42">
        <f t="shared" si="1"/>
        <v>41</v>
      </c>
      <c r="D58" s="238">
        <f>Podatki!B42</f>
        <v>0</v>
      </c>
      <c r="E58" s="238"/>
      <c r="F58" s="238">
        <f>Podatki!C42</f>
        <v>0</v>
      </c>
      <c r="G58" s="43"/>
      <c r="H58" s="5"/>
      <c r="I58" s="7"/>
      <c r="J58" s="7"/>
    </row>
    <row r="59" spans="1:10" ht="17.25" customHeight="1">
      <c r="A59" s="40" t="s">
        <v>78</v>
      </c>
      <c r="B59" s="41" t="s">
        <v>79</v>
      </c>
      <c r="C59" s="42">
        <f t="shared" si="1"/>
        <v>42</v>
      </c>
      <c r="D59" s="238">
        <f>Podatki!B43</f>
        <v>0</v>
      </c>
      <c r="E59" s="238"/>
      <c r="F59" s="238">
        <f>Podatki!C43</f>
        <v>0</v>
      </c>
      <c r="G59" s="43"/>
      <c r="H59" s="5"/>
      <c r="I59" s="7"/>
      <c r="J59" s="7"/>
    </row>
    <row r="60" spans="1:10" ht="17.25" customHeight="1">
      <c r="A60" s="44" t="s">
        <v>80</v>
      </c>
      <c r="B60" s="45" t="s">
        <v>81</v>
      </c>
      <c r="C60" s="46">
        <f t="shared" si="1"/>
        <v>43</v>
      </c>
      <c r="D60" s="239">
        <f>Podatki!B44</f>
        <v>4030</v>
      </c>
      <c r="E60" s="239"/>
      <c r="F60" s="239">
        <f>Podatki!C44</f>
        <v>16237</v>
      </c>
      <c r="G60" s="47"/>
      <c r="H60" s="5"/>
      <c r="I60" s="7"/>
      <c r="J60" s="7"/>
    </row>
    <row r="61" spans="1:10" ht="20.25" customHeight="1">
      <c r="A61" s="28"/>
      <c r="B61" s="29" t="s">
        <v>415</v>
      </c>
      <c r="C61" s="27">
        <f t="shared" si="1"/>
        <v>44</v>
      </c>
      <c r="D61" s="241">
        <f>Podatki!B45</f>
        <v>40026</v>
      </c>
      <c r="E61" s="241"/>
      <c r="F61" s="241">
        <f>Podatki!C45</f>
        <v>34386</v>
      </c>
      <c r="G61" s="30"/>
      <c r="H61" s="5"/>
      <c r="I61" s="7"/>
      <c r="J61" s="7"/>
    </row>
    <row r="62" spans="1:10" ht="16.5" customHeight="1">
      <c r="A62" s="36" t="s">
        <v>82</v>
      </c>
      <c r="B62" s="37" t="s">
        <v>83</v>
      </c>
      <c r="C62" s="38">
        <f t="shared" si="1"/>
        <v>45</v>
      </c>
      <c r="D62" s="237">
        <f>Podatki!B46</f>
        <v>0</v>
      </c>
      <c r="E62" s="237"/>
      <c r="F62" s="237">
        <f>Podatki!C46</f>
        <v>0</v>
      </c>
      <c r="G62" s="39"/>
      <c r="H62" s="5"/>
      <c r="I62" s="7"/>
      <c r="J62" s="7"/>
    </row>
    <row r="63" spans="1:10" ht="17.25" customHeight="1">
      <c r="A63" s="40" t="s">
        <v>84</v>
      </c>
      <c r="B63" s="41" t="s">
        <v>85</v>
      </c>
      <c r="C63" s="42">
        <f t="shared" si="1"/>
        <v>46</v>
      </c>
      <c r="D63" s="238">
        <f>Podatki!B47</f>
        <v>0</v>
      </c>
      <c r="E63" s="238"/>
      <c r="F63" s="238">
        <f>Podatki!C47</f>
        <v>0</v>
      </c>
      <c r="G63" s="43"/>
      <c r="H63" s="5"/>
      <c r="I63" s="7"/>
      <c r="J63" s="7"/>
    </row>
    <row r="64" spans="1:10" ht="17.25" customHeight="1">
      <c r="A64" s="40" t="s">
        <v>86</v>
      </c>
      <c r="B64" s="41" t="s">
        <v>87</v>
      </c>
      <c r="C64" s="42">
        <f t="shared" si="1"/>
        <v>47</v>
      </c>
      <c r="D64" s="238">
        <f>Podatki!B48</f>
        <v>0</v>
      </c>
      <c r="E64" s="238"/>
      <c r="F64" s="238">
        <f>Podatki!C48</f>
        <v>0</v>
      </c>
      <c r="G64" s="43"/>
      <c r="H64" s="5"/>
      <c r="I64" s="7"/>
      <c r="J64" s="7"/>
    </row>
    <row r="65" spans="1:10" ht="17.25" customHeight="1">
      <c r="A65" s="40" t="s">
        <v>88</v>
      </c>
      <c r="B65" s="41" t="s">
        <v>89</v>
      </c>
      <c r="C65" s="42">
        <f t="shared" si="1"/>
        <v>48</v>
      </c>
      <c r="D65" s="238">
        <f>Podatki!B49</f>
        <v>8425</v>
      </c>
      <c r="E65" s="238"/>
      <c r="F65" s="238">
        <f>Podatki!C49</f>
        <v>3694</v>
      </c>
      <c r="G65" s="43"/>
      <c r="H65" s="5"/>
      <c r="I65" s="7"/>
      <c r="J65" s="7"/>
    </row>
    <row r="66" spans="1:10" ht="17.25" customHeight="1">
      <c r="A66" s="40">
        <v>940</v>
      </c>
      <c r="B66" s="41" t="s">
        <v>234</v>
      </c>
      <c r="C66" s="42">
        <f t="shared" si="1"/>
        <v>49</v>
      </c>
      <c r="D66" s="238">
        <f>Podatki!B50</f>
        <v>0</v>
      </c>
      <c r="E66" s="238"/>
      <c r="F66" s="238">
        <f>Podatki!C50</f>
        <v>0</v>
      </c>
      <c r="G66" s="43"/>
      <c r="H66" s="5"/>
      <c r="I66" s="7"/>
      <c r="J66" s="7"/>
    </row>
    <row r="67" spans="1:10" ht="20.25" customHeight="1">
      <c r="A67" s="40">
        <v>9410</v>
      </c>
      <c r="B67" s="110" t="s">
        <v>235</v>
      </c>
      <c r="C67" s="42">
        <f t="shared" si="1"/>
        <v>50</v>
      </c>
      <c r="D67" s="238">
        <f>Podatki!B51</f>
        <v>0</v>
      </c>
      <c r="E67" s="238"/>
      <c r="F67" s="238">
        <f>Podatki!C51</f>
        <v>0</v>
      </c>
      <c r="G67" s="43"/>
      <c r="H67" s="5"/>
      <c r="I67" s="7"/>
      <c r="J67" s="7"/>
    </row>
    <row r="68" spans="1:10" ht="20.25" customHeight="1">
      <c r="A68" s="40">
        <v>9411</v>
      </c>
      <c r="B68" s="110" t="s">
        <v>236</v>
      </c>
      <c r="C68" s="42">
        <f t="shared" si="1"/>
        <v>51</v>
      </c>
      <c r="D68" s="238">
        <f>Podatki!B52</f>
        <v>0</v>
      </c>
      <c r="E68" s="238"/>
      <c r="F68" s="238">
        <f>Podatki!C52</f>
        <v>0</v>
      </c>
      <c r="G68" s="43"/>
      <c r="H68" s="5"/>
      <c r="I68" s="7"/>
      <c r="J68" s="7"/>
    </row>
    <row r="69" spans="1:10" ht="17.25" customHeight="1">
      <c r="A69" s="40">
        <v>9412</v>
      </c>
      <c r="B69" s="41" t="s">
        <v>237</v>
      </c>
      <c r="C69" s="42">
        <f t="shared" si="1"/>
        <v>52</v>
      </c>
      <c r="D69" s="238">
        <f>Podatki!B53</f>
        <v>0</v>
      </c>
      <c r="E69" s="238"/>
      <c r="F69" s="238">
        <f>Podatki!C53</f>
        <v>0</v>
      </c>
      <c r="G69" s="43"/>
      <c r="H69" s="5"/>
      <c r="I69" s="7"/>
      <c r="J69" s="7"/>
    </row>
    <row r="70" spans="1:10" ht="17.25" customHeight="1">
      <c r="A70" s="40">
        <v>9413</v>
      </c>
      <c r="B70" s="41" t="s">
        <v>238</v>
      </c>
      <c r="C70" s="42">
        <f t="shared" si="1"/>
        <v>53</v>
      </c>
      <c r="D70" s="238">
        <f>Podatki!B54</f>
        <v>0</v>
      </c>
      <c r="E70" s="238"/>
      <c r="F70" s="238">
        <f>Podatki!C54</f>
        <v>0</v>
      </c>
      <c r="G70" s="43"/>
      <c r="H70" s="5"/>
      <c r="I70" s="7"/>
      <c r="J70" s="7"/>
    </row>
    <row r="71" spans="1:10" ht="17.25" customHeight="1">
      <c r="A71" s="40">
        <v>96</v>
      </c>
      <c r="B71" s="41" t="s">
        <v>239</v>
      </c>
      <c r="C71" s="42">
        <f t="shared" si="1"/>
        <v>54</v>
      </c>
      <c r="D71" s="238">
        <f>Podatki!B55</f>
        <v>0</v>
      </c>
      <c r="E71" s="238"/>
      <c r="F71" s="238">
        <f>Podatki!C55</f>
        <v>0</v>
      </c>
      <c r="G71" s="43"/>
      <c r="H71" s="5"/>
      <c r="I71" s="7"/>
      <c r="J71" s="7"/>
    </row>
    <row r="72" spans="1:10" ht="17.25" customHeight="1">
      <c r="A72" s="40" t="s">
        <v>90</v>
      </c>
      <c r="B72" s="41" t="s">
        <v>240</v>
      </c>
      <c r="C72" s="42">
        <f t="shared" si="1"/>
        <v>55</v>
      </c>
      <c r="D72" s="238">
        <f>Podatki!B56</f>
        <v>0</v>
      </c>
      <c r="E72" s="238"/>
      <c r="F72" s="238">
        <f>Podatki!C56</f>
        <v>0</v>
      </c>
      <c r="G72" s="43"/>
      <c r="H72" s="5"/>
      <c r="I72" s="7"/>
      <c r="J72" s="7"/>
    </row>
    <row r="73" spans="1:10" ht="24" customHeight="1">
      <c r="A73" s="111">
        <v>980</v>
      </c>
      <c r="B73" s="112" t="s">
        <v>241</v>
      </c>
      <c r="C73" s="42">
        <f t="shared" si="1"/>
        <v>56</v>
      </c>
      <c r="D73" s="238">
        <f>Podatki!B57</f>
        <v>3780</v>
      </c>
      <c r="E73" s="238"/>
      <c r="F73" s="238">
        <f>Podatki!C57</f>
        <v>4706</v>
      </c>
      <c r="G73" s="88"/>
      <c r="H73" s="5"/>
      <c r="I73" s="7"/>
      <c r="J73" s="7"/>
    </row>
    <row r="74" spans="1:10" ht="17.25" customHeight="1">
      <c r="A74" s="111">
        <v>981</v>
      </c>
      <c r="B74" s="112" t="s">
        <v>242</v>
      </c>
      <c r="C74" s="42">
        <f t="shared" si="1"/>
        <v>57</v>
      </c>
      <c r="D74" s="238">
        <f>Podatki!B58</f>
        <v>0</v>
      </c>
      <c r="E74" s="238"/>
      <c r="F74" s="238">
        <f>Podatki!C58</f>
        <v>0</v>
      </c>
      <c r="G74" s="88"/>
      <c r="H74" s="5"/>
      <c r="I74" s="7"/>
      <c r="J74" s="7"/>
    </row>
    <row r="75" spans="1:10" ht="17.25" customHeight="1">
      <c r="A75" s="111">
        <v>985</v>
      </c>
      <c r="B75" s="112" t="s">
        <v>237</v>
      </c>
      <c r="C75" s="42">
        <f t="shared" si="1"/>
        <v>58</v>
      </c>
      <c r="D75" s="238">
        <f>Podatki!B59</f>
        <v>27821</v>
      </c>
      <c r="E75" s="238"/>
      <c r="F75" s="238">
        <f>Podatki!C59</f>
        <v>25986</v>
      </c>
      <c r="G75" s="88"/>
      <c r="H75" s="5"/>
      <c r="I75" s="7"/>
      <c r="J75" s="7"/>
    </row>
    <row r="76" spans="1:10" ht="17.25" customHeight="1">
      <c r="A76" s="44">
        <v>986</v>
      </c>
      <c r="B76" s="113" t="s">
        <v>238</v>
      </c>
      <c r="C76" s="114">
        <f t="shared" si="1"/>
        <v>59</v>
      </c>
      <c r="D76" s="243">
        <f>Podatki!B60</f>
        <v>0</v>
      </c>
      <c r="E76" s="243"/>
      <c r="F76" s="243">
        <f>Podatki!C60</f>
        <v>0</v>
      </c>
      <c r="G76" s="88"/>
      <c r="I76" s="7"/>
      <c r="J76" s="7"/>
    </row>
    <row r="77" spans="1:10" ht="17.25" customHeight="1">
      <c r="A77" s="50"/>
      <c r="B77" s="48" t="s">
        <v>416</v>
      </c>
      <c r="C77" s="25">
        <f t="shared" si="1"/>
        <v>60</v>
      </c>
      <c r="D77" s="236">
        <f>Podatki!B61</f>
        <v>62382</v>
      </c>
      <c r="E77" s="236"/>
      <c r="F77" s="236">
        <f>Podatki!C61</f>
        <v>74127</v>
      </c>
      <c r="G77" s="30"/>
      <c r="I77" s="7"/>
      <c r="J77" s="7"/>
    </row>
    <row r="78" spans="1:10" ht="17.25" customHeight="1" thickBot="1">
      <c r="A78" s="17" t="s">
        <v>62</v>
      </c>
      <c r="B78" s="24" t="s">
        <v>91</v>
      </c>
      <c r="C78" s="62">
        <f t="shared" si="1"/>
        <v>61</v>
      </c>
      <c r="D78" s="242">
        <f>Podatki!B62</f>
        <v>0</v>
      </c>
      <c r="E78" s="242"/>
      <c r="F78" s="242">
        <f>Podatki!C62</f>
        <v>0</v>
      </c>
      <c r="G78" s="16"/>
      <c r="I78" s="7"/>
      <c r="J78" s="7"/>
    </row>
    <row r="80" spans="1:7" ht="25.5" customHeight="1">
      <c r="A80" s="280" t="s">
        <v>413</v>
      </c>
      <c r="B80" s="280"/>
      <c r="C80" s="280"/>
      <c r="D80" s="280"/>
      <c r="E80" s="280"/>
      <c r="F80" s="280"/>
      <c r="G80" s="280"/>
    </row>
  </sheetData>
  <mergeCells count="5">
    <mergeCell ref="D12:G13"/>
    <mergeCell ref="A80:G80"/>
    <mergeCell ref="A8:G8"/>
    <mergeCell ref="A9:G9"/>
    <mergeCell ref="C12:C14"/>
  </mergeCells>
  <dataValidations count="1">
    <dataValidation allowBlank="1" showErrorMessage="1" sqref="D17:D49 F17:F49 G17:G48 D51:G78"/>
  </dataValidations>
  <printOptions horizontalCentered="1"/>
  <pageMargins left="0.75" right="0.75" top="0.5905511811023623" bottom="0.3937007874015748" header="0" footer="0"/>
  <pageSetup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35.375" style="0" customWidth="1"/>
    <col min="2" max="2" width="8.50390625" style="0" customWidth="1"/>
    <col min="6" max="7" width="8.50390625" style="0" customWidth="1"/>
    <col min="9" max="9" width="8.50390625" style="0" customWidth="1"/>
    <col min="10" max="10" width="12.50390625" style="0" customWidth="1"/>
    <col min="11" max="11" width="10.125" style="0" customWidth="1"/>
    <col min="12" max="12" width="11.50390625" style="0" customWidth="1"/>
  </cols>
  <sheetData>
    <row r="1" spans="1:13" s="2" customFormat="1" ht="17.25" customHeight="1">
      <c r="A1" s="175" t="s">
        <v>421</v>
      </c>
      <c r="B1" s="198" t="s">
        <v>489</v>
      </c>
      <c r="G1" s="184" t="s">
        <v>407</v>
      </c>
      <c r="H1" s="206" t="s">
        <v>490</v>
      </c>
      <c r="M1"/>
    </row>
    <row r="2" spans="1:13" s="4" customFormat="1" ht="15" customHeight="1">
      <c r="A2" s="173"/>
      <c r="B2" s="173"/>
      <c r="C2" s="173"/>
      <c r="G2" s="173"/>
      <c r="H2" s="173"/>
      <c r="M2"/>
    </row>
    <row r="3" spans="1:13" s="4" customFormat="1" ht="15" customHeight="1">
      <c r="A3" s="175" t="s">
        <v>422</v>
      </c>
      <c r="B3" s="206" t="s">
        <v>491</v>
      </c>
      <c r="G3" s="184" t="s">
        <v>408</v>
      </c>
      <c r="H3" s="206" t="s">
        <v>492</v>
      </c>
      <c r="M3"/>
    </row>
    <row r="4" spans="1:13" s="4" customFormat="1" ht="15" customHeight="1">
      <c r="A4" s="173"/>
      <c r="B4" s="173"/>
      <c r="C4" s="173"/>
      <c r="G4" s="173"/>
      <c r="H4" s="173"/>
      <c r="M4"/>
    </row>
    <row r="5" spans="1:13" s="4" customFormat="1" ht="15" customHeight="1">
      <c r="A5" s="173"/>
      <c r="B5" s="173"/>
      <c r="C5" s="173"/>
      <c r="G5" s="184" t="s">
        <v>411</v>
      </c>
      <c r="H5" s="198" t="s">
        <v>493</v>
      </c>
      <c r="M5"/>
    </row>
    <row r="6" spans="1:13" s="2" customFormat="1" ht="10.5" customHeight="1">
      <c r="A6" s="171"/>
      <c r="B6" s="171"/>
      <c r="C6" s="171"/>
      <c r="D6" s="171"/>
      <c r="G6" s="172"/>
      <c r="H6" s="171"/>
      <c r="M6"/>
    </row>
    <row r="7" spans="5:13" s="2" customFormat="1" ht="17.25" customHeight="1">
      <c r="E7" s="3"/>
      <c r="G7" s="3"/>
      <c r="H7" s="1"/>
      <c r="M7"/>
    </row>
    <row r="8" spans="1:12" ht="33" customHeight="1">
      <c r="A8" s="285" t="s">
        <v>274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</row>
    <row r="9" spans="1:12" ht="17.25">
      <c r="A9" s="125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.75">
      <c r="A10" s="5"/>
      <c r="B10" s="5"/>
      <c r="C10" s="5"/>
      <c r="D10" s="5"/>
      <c r="E10" s="76"/>
      <c r="F10" s="5"/>
      <c r="G10" s="76"/>
      <c r="H10" s="5"/>
      <c r="I10" s="5"/>
      <c r="J10" s="5"/>
      <c r="K10" s="5"/>
      <c r="L10" s="127" t="s">
        <v>275</v>
      </c>
    </row>
    <row r="11" spans="1:13" s="126" customFormat="1" ht="21" customHeight="1">
      <c r="A11" s="289" t="s">
        <v>276</v>
      </c>
      <c r="B11" s="291" t="s">
        <v>2</v>
      </c>
      <c r="C11" s="273" t="s">
        <v>277</v>
      </c>
      <c r="D11" s="287"/>
      <c r="E11" s="287"/>
      <c r="F11" s="287"/>
      <c r="G11" s="287"/>
      <c r="H11" s="287"/>
      <c r="I11" s="287"/>
      <c r="J11" s="287"/>
      <c r="K11" s="287"/>
      <c r="L11" s="288"/>
      <c r="M11"/>
    </row>
    <row r="12" spans="1:13" s="126" customFormat="1" ht="30" customHeight="1">
      <c r="A12" s="290"/>
      <c r="B12" s="292"/>
      <c r="C12" s="129" t="s">
        <v>278</v>
      </c>
      <c r="D12" s="128" t="s">
        <v>279</v>
      </c>
      <c r="E12" s="128" t="s">
        <v>280</v>
      </c>
      <c r="F12" s="128" t="s">
        <v>281</v>
      </c>
      <c r="G12" s="128" t="s">
        <v>282</v>
      </c>
      <c r="H12" s="128" t="s">
        <v>283</v>
      </c>
      <c r="I12" s="128" t="s">
        <v>284</v>
      </c>
      <c r="J12" s="128" t="s">
        <v>285</v>
      </c>
      <c r="K12" s="128" t="s">
        <v>286</v>
      </c>
      <c r="L12" s="128" t="s">
        <v>287</v>
      </c>
      <c r="M12"/>
    </row>
    <row r="13" spans="1:13" s="126" customFormat="1" ht="12.75">
      <c r="A13" s="130" t="s">
        <v>272</v>
      </c>
      <c r="B13" s="131" t="s">
        <v>273</v>
      </c>
      <c r="C13" s="132" t="s">
        <v>271</v>
      </c>
      <c r="D13" s="131">
        <v>4</v>
      </c>
      <c r="E13" s="131">
        <v>5</v>
      </c>
      <c r="F13" s="131">
        <v>6</v>
      </c>
      <c r="G13" s="131">
        <v>7</v>
      </c>
      <c r="H13" s="131">
        <v>8</v>
      </c>
      <c r="I13" s="131">
        <v>9</v>
      </c>
      <c r="J13" s="133" t="s">
        <v>288</v>
      </c>
      <c r="K13" s="131">
        <v>11</v>
      </c>
      <c r="L13" s="131" t="s">
        <v>33</v>
      </c>
      <c r="M13"/>
    </row>
    <row r="14" spans="1:13" s="126" customFormat="1" ht="33.75" customHeight="1">
      <c r="A14" s="134" t="s">
        <v>296</v>
      </c>
      <c r="B14" s="135">
        <v>700</v>
      </c>
      <c r="C14" s="201">
        <f>Podatki!B231</f>
        <v>7704</v>
      </c>
      <c r="D14" s="201">
        <f>Podatki!C231</f>
        <v>5030</v>
      </c>
      <c r="E14" s="201">
        <f>Podatki!D231</f>
        <v>2000</v>
      </c>
      <c r="F14" s="201">
        <f>Podatki!E231</f>
        <v>0</v>
      </c>
      <c r="G14" s="201">
        <f>Podatki!F231</f>
        <v>957</v>
      </c>
      <c r="H14" s="201">
        <f>Podatki!G231</f>
        <v>934</v>
      </c>
      <c r="I14" s="201">
        <f>Podatki!H231</f>
        <v>871</v>
      </c>
      <c r="J14" s="201">
        <f>Podatki!I231</f>
        <v>3780</v>
      </c>
      <c r="K14" s="201">
        <f>Podatki!J231</f>
        <v>0</v>
      </c>
      <c r="L14" s="201">
        <f>Podatki!K231</f>
        <v>23</v>
      </c>
      <c r="M14"/>
    </row>
    <row r="15" spans="1:13" s="126" customFormat="1" ht="18" customHeight="1">
      <c r="A15" s="136" t="s">
        <v>289</v>
      </c>
      <c r="B15" s="137">
        <f aca="true" t="shared" si="0" ref="B15:B37">B14+1</f>
        <v>701</v>
      </c>
      <c r="C15" s="202">
        <f>Podatki!B232</f>
        <v>0</v>
      </c>
      <c r="D15" s="202">
        <f>Podatki!C232</f>
        <v>0</v>
      </c>
      <c r="E15" s="202">
        <f>Podatki!D232</f>
        <v>0</v>
      </c>
      <c r="F15" s="202">
        <f>Podatki!E232</f>
        <v>0</v>
      </c>
      <c r="G15" s="202">
        <f>Podatki!F232</f>
        <v>0</v>
      </c>
      <c r="H15" s="202">
        <f>Podatki!G232</f>
        <v>0</v>
      </c>
      <c r="I15" s="202">
        <f>Podatki!H232</f>
        <v>0</v>
      </c>
      <c r="J15" s="202">
        <f>Podatki!I232</f>
        <v>0</v>
      </c>
      <c r="K15" s="202">
        <f>Podatki!J232</f>
        <v>0</v>
      </c>
      <c r="L15" s="202">
        <f>Podatki!K232</f>
        <v>0</v>
      </c>
      <c r="M15"/>
    </row>
    <row r="16" spans="1:13" s="126" customFormat="1" ht="18" customHeight="1">
      <c r="A16" s="136" t="s">
        <v>290</v>
      </c>
      <c r="B16" s="137">
        <f t="shared" si="0"/>
        <v>702</v>
      </c>
      <c r="C16" s="202">
        <f>Podatki!B233</f>
        <v>0</v>
      </c>
      <c r="D16" s="202">
        <f>Podatki!C233</f>
        <v>0</v>
      </c>
      <c r="E16" s="202">
        <f>Podatki!D233</f>
        <v>208</v>
      </c>
      <c r="F16" s="202">
        <f>Podatki!E233</f>
        <v>0</v>
      </c>
      <c r="G16" s="202">
        <f>Podatki!F233</f>
        <v>0</v>
      </c>
      <c r="H16" s="202">
        <f>Podatki!G233</f>
        <v>0</v>
      </c>
      <c r="I16" s="202">
        <f>Podatki!H233</f>
        <v>6</v>
      </c>
      <c r="J16" s="202">
        <f>Podatki!I233</f>
        <v>202</v>
      </c>
      <c r="K16" s="202">
        <f>Podatki!J233</f>
        <v>0</v>
      </c>
      <c r="L16" s="202">
        <f>Podatki!K233</f>
        <v>0</v>
      </c>
      <c r="M16"/>
    </row>
    <row r="17" spans="1:13" s="126" customFormat="1" ht="18" customHeight="1">
      <c r="A17" s="136" t="s">
        <v>291</v>
      </c>
      <c r="B17" s="137">
        <f t="shared" si="0"/>
        <v>703</v>
      </c>
      <c r="C17" s="202">
        <f>Podatki!B234</f>
        <v>0</v>
      </c>
      <c r="D17" s="202">
        <f>Podatki!C234</f>
        <v>0</v>
      </c>
      <c r="E17" s="202">
        <f>Podatki!D234</f>
        <v>0</v>
      </c>
      <c r="F17" s="202">
        <f>Podatki!E234</f>
        <v>0</v>
      </c>
      <c r="G17" s="202">
        <f>Podatki!F234</f>
        <v>0</v>
      </c>
      <c r="H17" s="202">
        <f>Podatki!G234</f>
        <v>0</v>
      </c>
      <c r="I17" s="202">
        <f>Podatki!H234</f>
        <v>0</v>
      </c>
      <c r="J17" s="202">
        <f>Podatki!I234</f>
        <v>0</v>
      </c>
      <c r="K17" s="202">
        <f>Podatki!J234</f>
        <v>0</v>
      </c>
      <c r="L17" s="202">
        <f>Podatki!K234</f>
        <v>0</v>
      </c>
      <c r="M17"/>
    </row>
    <row r="18" spans="1:13" s="126" customFormat="1" ht="18" customHeight="1">
      <c r="A18" s="136" t="s">
        <v>292</v>
      </c>
      <c r="B18" s="137">
        <f t="shared" si="0"/>
        <v>704</v>
      </c>
      <c r="C18" s="202">
        <f>Podatki!B235</f>
        <v>0</v>
      </c>
      <c r="D18" s="202">
        <f>Podatki!C235</f>
        <v>0</v>
      </c>
      <c r="E18" s="202">
        <f>Podatki!D235</f>
        <v>0</v>
      </c>
      <c r="F18" s="202">
        <f>Podatki!E235</f>
        <v>0</v>
      </c>
      <c r="G18" s="202">
        <f>Podatki!F235</f>
        <v>0</v>
      </c>
      <c r="H18" s="202">
        <f>Podatki!G235</f>
        <v>0</v>
      </c>
      <c r="I18" s="208">
        <f>Podatki!H235</f>
        <v>0</v>
      </c>
      <c r="J18" s="202">
        <f>Podatki!I235</f>
        <v>0</v>
      </c>
      <c r="K18" s="202">
        <f>Podatki!J235</f>
        <v>0</v>
      </c>
      <c r="L18" s="202">
        <f>Podatki!K235</f>
        <v>0</v>
      </c>
      <c r="M18"/>
    </row>
    <row r="19" spans="1:13" s="126" customFormat="1" ht="18" customHeight="1">
      <c r="A19" s="136" t="s">
        <v>293</v>
      </c>
      <c r="B19" s="137">
        <f t="shared" si="0"/>
        <v>705</v>
      </c>
      <c r="C19" s="202">
        <f>Podatki!B236</f>
        <v>0</v>
      </c>
      <c r="D19" s="202">
        <f>Podatki!C236</f>
        <v>0</v>
      </c>
      <c r="E19" s="202">
        <f>Podatki!D236</f>
        <v>0</v>
      </c>
      <c r="F19" s="202">
        <f>Podatki!E236</f>
        <v>0</v>
      </c>
      <c r="G19" s="202">
        <f>Podatki!F236</f>
        <v>0</v>
      </c>
      <c r="H19" s="202">
        <f>Podatki!G236</f>
        <v>0</v>
      </c>
      <c r="I19" s="202">
        <f>Podatki!H236</f>
        <v>0</v>
      </c>
      <c r="J19" s="202">
        <f>Podatki!I236</f>
        <v>0</v>
      </c>
      <c r="K19" s="202">
        <f>Podatki!J236</f>
        <v>0</v>
      </c>
      <c r="L19" s="202">
        <f>Podatki!K236</f>
        <v>0</v>
      </c>
      <c r="M19"/>
    </row>
    <row r="20" spans="1:13" s="126" customFormat="1" ht="18" customHeight="1">
      <c r="A20" s="136" t="s">
        <v>294</v>
      </c>
      <c r="B20" s="137">
        <f t="shared" si="0"/>
        <v>706</v>
      </c>
      <c r="C20" s="202">
        <f>Podatki!B237</f>
        <v>7704</v>
      </c>
      <c r="D20" s="202">
        <f>Podatki!C237</f>
        <v>5030</v>
      </c>
      <c r="E20" s="202">
        <f>Podatki!D237</f>
        <v>1792</v>
      </c>
      <c r="F20" s="202">
        <f>Podatki!E237</f>
        <v>0</v>
      </c>
      <c r="G20" s="202">
        <f>Podatki!F237</f>
        <v>957</v>
      </c>
      <c r="H20" s="202">
        <f>Podatki!G237</f>
        <v>934</v>
      </c>
      <c r="I20" s="202">
        <f>Podatki!H237</f>
        <v>865</v>
      </c>
      <c r="J20" s="202">
        <f>Podatki!I237</f>
        <v>3578</v>
      </c>
      <c r="K20" s="202">
        <f>Podatki!J237</f>
        <v>0</v>
      </c>
      <c r="L20" s="202">
        <f>Podatki!K237</f>
        <v>23</v>
      </c>
      <c r="M20"/>
    </row>
    <row r="21" spans="1:13" s="126" customFormat="1" ht="18" customHeight="1">
      <c r="A21" s="136" t="s">
        <v>295</v>
      </c>
      <c r="B21" s="137">
        <f t="shared" si="0"/>
        <v>707</v>
      </c>
      <c r="C21" s="202">
        <f>Podatki!B238</f>
        <v>0</v>
      </c>
      <c r="D21" s="202">
        <f>Podatki!C238</f>
        <v>0</v>
      </c>
      <c r="E21" s="202">
        <f>Podatki!D238</f>
        <v>0</v>
      </c>
      <c r="F21" s="202">
        <f>Podatki!E238</f>
        <v>0</v>
      </c>
      <c r="G21" s="202">
        <f>Podatki!F238</f>
        <v>0</v>
      </c>
      <c r="H21" s="202">
        <f>Podatki!G238</f>
        <v>0</v>
      </c>
      <c r="I21" s="202">
        <f>Podatki!H238</f>
        <v>0</v>
      </c>
      <c r="J21" s="202">
        <f>Podatki!I238</f>
        <v>0</v>
      </c>
      <c r="K21" s="202">
        <f>Podatki!J238</f>
        <v>0</v>
      </c>
      <c r="L21" s="202">
        <f>Podatki!K238</f>
        <v>0</v>
      </c>
      <c r="M21"/>
    </row>
    <row r="22" spans="1:13" s="126" customFormat="1" ht="30" customHeight="1">
      <c r="A22" s="138" t="s">
        <v>297</v>
      </c>
      <c r="B22" s="137">
        <f t="shared" si="0"/>
        <v>708</v>
      </c>
      <c r="C22" s="202">
        <f>Podatki!B239</f>
        <v>7612</v>
      </c>
      <c r="D22" s="202">
        <f>Podatki!C239</f>
        <v>1985</v>
      </c>
      <c r="E22" s="202">
        <f>Podatki!D239</f>
        <v>5222</v>
      </c>
      <c r="F22" s="202">
        <f>Podatki!E239</f>
        <v>0</v>
      </c>
      <c r="G22" s="202">
        <f>Podatki!F239</f>
        <v>100</v>
      </c>
      <c r="H22" s="202">
        <f>Podatki!G239</f>
        <v>100</v>
      </c>
      <c r="I22" s="202">
        <f>Podatki!H239</f>
        <v>2423</v>
      </c>
      <c r="J22" s="202">
        <f>Podatki!I239</f>
        <v>8426</v>
      </c>
      <c r="K22" s="202">
        <f>Podatki!J239</f>
        <v>0</v>
      </c>
      <c r="L22" s="202">
        <f>Podatki!K239</f>
        <v>0</v>
      </c>
      <c r="M22"/>
    </row>
    <row r="23" spans="1:13" s="126" customFormat="1" ht="18" customHeight="1">
      <c r="A23" s="136" t="s">
        <v>289</v>
      </c>
      <c r="B23" s="137">
        <f t="shared" si="0"/>
        <v>709</v>
      </c>
      <c r="C23" s="202">
        <f>Podatki!B240</f>
        <v>0</v>
      </c>
      <c r="D23" s="202">
        <f>Podatki!C240</f>
        <v>0</v>
      </c>
      <c r="E23" s="202">
        <f>Podatki!D240</f>
        <v>0</v>
      </c>
      <c r="F23" s="202">
        <f>Podatki!E240</f>
        <v>0</v>
      </c>
      <c r="G23" s="202">
        <f>Podatki!F240</f>
        <v>0</v>
      </c>
      <c r="H23" s="202">
        <f>Podatki!G240</f>
        <v>0</v>
      </c>
      <c r="I23" s="202">
        <f>Podatki!H240</f>
        <v>0</v>
      </c>
      <c r="J23" s="202">
        <f>Podatki!I240</f>
        <v>0</v>
      </c>
      <c r="K23" s="202">
        <f>Podatki!J240</f>
        <v>0</v>
      </c>
      <c r="L23" s="202">
        <f>Podatki!K240</f>
        <v>0</v>
      </c>
      <c r="M23"/>
    </row>
    <row r="24" spans="1:13" s="126" customFormat="1" ht="18" customHeight="1">
      <c r="A24" s="136" t="s">
        <v>290</v>
      </c>
      <c r="B24" s="137">
        <f t="shared" si="0"/>
        <v>710</v>
      </c>
      <c r="C24" s="202">
        <f>Podatki!B241</f>
        <v>0</v>
      </c>
      <c r="D24" s="202">
        <f>Podatki!C241</f>
        <v>0</v>
      </c>
      <c r="E24" s="202">
        <f>Podatki!D241</f>
        <v>0</v>
      </c>
      <c r="F24" s="202">
        <f>Podatki!E241</f>
        <v>0</v>
      </c>
      <c r="G24" s="202">
        <f>Podatki!F241</f>
        <v>0</v>
      </c>
      <c r="H24" s="202">
        <f>Podatki!G241</f>
        <v>0</v>
      </c>
      <c r="I24" s="202">
        <f>Podatki!H241</f>
        <v>0</v>
      </c>
      <c r="J24" s="202">
        <f>Podatki!I241</f>
        <v>0</v>
      </c>
      <c r="K24" s="202">
        <f>Podatki!J241</f>
        <v>0</v>
      </c>
      <c r="L24" s="202">
        <f>Podatki!K241</f>
        <v>0</v>
      </c>
      <c r="M24"/>
    </row>
    <row r="25" spans="1:13" s="126" customFormat="1" ht="18" customHeight="1">
      <c r="A25" s="136" t="s">
        <v>291</v>
      </c>
      <c r="B25" s="137">
        <f t="shared" si="0"/>
        <v>711</v>
      </c>
      <c r="C25" s="202">
        <f>Podatki!B242</f>
        <v>0</v>
      </c>
      <c r="D25" s="202">
        <f>Podatki!C242</f>
        <v>0</v>
      </c>
      <c r="E25" s="202">
        <f>Podatki!D242</f>
        <v>0</v>
      </c>
      <c r="F25" s="202">
        <f>Podatki!E242</f>
        <v>0</v>
      </c>
      <c r="G25" s="202">
        <f>Podatki!F242</f>
        <v>0</v>
      </c>
      <c r="H25" s="202">
        <f>Podatki!G242</f>
        <v>0</v>
      </c>
      <c r="I25" s="202">
        <f>Podatki!H242</f>
        <v>0</v>
      </c>
      <c r="J25" s="202">
        <f>Podatki!I242</f>
        <v>0</v>
      </c>
      <c r="K25" s="202">
        <f>Podatki!J242</f>
        <v>0</v>
      </c>
      <c r="L25" s="202">
        <f>Podatki!K242</f>
        <v>0</v>
      </c>
      <c r="M25"/>
    </row>
    <row r="26" spans="1:13" s="126" customFormat="1" ht="18" customHeight="1">
      <c r="A26" s="136" t="s">
        <v>292</v>
      </c>
      <c r="B26" s="137">
        <f t="shared" si="0"/>
        <v>712</v>
      </c>
      <c r="C26" s="202">
        <f>Podatki!B243</f>
        <v>0</v>
      </c>
      <c r="D26" s="202">
        <f>Podatki!C243</f>
        <v>0</v>
      </c>
      <c r="E26" s="202">
        <f>Podatki!D243</f>
        <v>0</v>
      </c>
      <c r="F26" s="202">
        <f>Podatki!E243</f>
        <v>0</v>
      </c>
      <c r="G26" s="202">
        <f>Podatki!F243</f>
        <v>0</v>
      </c>
      <c r="H26" s="202">
        <f>Podatki!G243</f>
        <v>0</v>
      </c>
      <c r="I26" s="208">
        <f>Podatki!H243</f>
        <v>0</v>
      </c>
      <c r="J26" s="202">
        <f>Podatki!I243</f>
        <v>0</v>
      </c>
      <c r="K26" s="202">
        <f>Podatki!J243</f>
        <v>0</v>
      </c>
      <c r="L26" s="202">
        <f>Podatki!K243</f>
        <v>0</v>
      </c>
      <c r="M26"/>
    </row>
    <row r="27" spans="1:13" s="126" customFormat="1" ht="18" customHeight="1">
      <c r="A27" s="136" t="s">
        <v>293</v>
      </c>
      <c r="B27" s="137">
        <f t="shared" si="0"/>
        <v>713</v>
      </c>
      <c r="C27" s="202">
        <f>Podatki!B244</f>
        <v>0</v>
      </c>
      <c r="D27" s="202">
        <f>Podatki!C244</f>
        <v>0</v>
      </c>
      <c r="E27" s="202">
        <f>Podatki!D244</f>
        <v>0</v>
      </c>
      <c r="F27" s="202">
        <f>Podatki!E244</f>
        <v>0</v>
      </c>
      <c r="G27" s="202">
        <f>Podatki!F244</f>
        <v>0</v>
      </c>
      <c r="H27" s="202">
        <f>Podatki!G244</f>
        <v>0</v>
      </c>
      <c r="I27" s="202">
        <f>Podatki!H244</f>
        <v>0</v>
      </c>
      <c r="J27" s="202">
        <f>Podatki!I244</f>
        <v>0</v>
      </c>
      <c r="K27" s="202">
        <f>Podatki!J244</f>
        <v>0</v>
      </c>
      <c r="L27" s="202">
        <f>Podatki!K244</f>
        <v>0</v>
      </c>
      <c r="M27"/>
    </row>
    <row r="28" spans="1:13" s="126" customFormat="1" ht="18" customHeight="1">
      <c r="A28" s="136" t="s">
        <v>294</v>
      </c>
      <c r="B28" s="137">
        <f t="shared" si="0"/>
        <v>714</v>
      </c>
      <c r="C28" s="202">
        <f>Podatki!B245</f>
        <v>7612</v>
      </c>
      <c r="D28" s="202">
        <f>Podatki!C245</f>
        <v>1985</v>
      </c>
      <c r="E28" s="202">
        <f>Podatki!D245</f>
        <v>5222</v>
      </c>
      <c r="F28" s="202">
        <f>Podatki!E245</f>
        <v>0</v>
      </c>
      <c r="G28" s="202">
        <f>Podatki!F245</f>
        <v>100</v>
      </c>
      <c r="H28" s="202">
        <f>Podatki!G245</f>
        <v>100</v>
      </c>
      <c r="I28" s="202">
        <f>Podatki!H245</f>
        <v>2423</v>
      </c>
      <c r="J28" s="202">
        <f>Podatki!I245</f>
        <v>8426</v>
      </c>
      <c r="K28" s="202">
        <f>Podatki!J245</f>
        <v>0</v>
      </c>
      <c r="L28" s="202">
        <f>Podatki!K245</f>
        <v>0</v>
      </c>
      <c r="M28"/>
    </row>
    <row r="29" spans="1:13" s="126" customFormat="1" ht="18" customHeight="1">
      <c r="A29" s="136" t="s">
        <v>295</v>
      </c>
      <c r="B29" s="137">
        <f t="shared" si="0"/>
        <v>715</v>
      </c>
      <c r="C29" s="202">
        <f>Podatki!B246</f>
        <v>0</v>
      </c>
      <c r="D29" s="202">
        <f>Podatki!C246</f>
        <v>0</v>
      </c>
      <c r="E29" s="202">
        <f>Podatki!D246</f>
        <v>0</v>
      </c>
      <c r="F29" s="202">
        <f>Podatki!E246</f>
        <v>0</v>
      </c>
      <c r="G29" s="202">
        <f>Podatki!F246</f>
        <v>0</v>
      </c>
      <c r="H29" s="202">
        <f>Podatki!G246</f>
        <v>0</v>
      </c>
      <c r="I29" s="202">
        <f>Podatki!H246</f>
        <v>0</v>
      </c>
      <c r="J29" s="202">
        <f>Podatki!I246</f>
        <v>0</v>
      </c>
      <c r="K29" s="202">
        <f>Podatki!J246</f>
        <v>0</v>
      </c>
      <c r="L29" s="202">
        <f>Podatki!K246</f>
        <v>0</v>
      </c>
      <c r="M29"/>
    </row>
    <row r="30" spans="1:13" s="126" customFormat="1" ht="32.25" customHeight="1">
      <c r="A30" s="138" t="s">
        <v>298</v>
      </c>
      <c r="B30" s="137">
        <f t="shared" si="0"/>
        <v>716</v>
      </c>
      <c r="C30" s="202">
        <f>Podatki!B247</f>
        <v>0</v>
      </c>
      <c r="D30" s="202">
        <f>Podatki!C247</f>
        <v>0</v>
      </c>
      <c r="E30" s="202">
        <f>Podatki!D247</f>
        <v>0</v>
      </c>
      <c r="F30" s="202">
        <f>Podatki!E247</f>
        <v>0</v>
      </c>
      <c r="G30" s="202">
        <f>Podatki!F247</f>
        <v>0</v>
      </c>
      <c r="H30" s="202">
        <f>Podatki!G247</f>
        <v>0</v>
      </c>
      <c r="I30" s="202">
        <f>Podatki!H247</f>
        <v>0</v>
      </c>
      <c r="J30" s="202">
        <f>Podatki!I247</f>
        <v>0</v>
      </c>
      <c r="K30" s="202">
        <f>Podatki!J247</f>
        <v>0</v>
      </c>
      <c r="L30" s="202">
        <f>Podatki!K247</f>
        <v>0</v>
      </c>
      <c r="M30"/>
    </row>
    <row r="31" spans="1:13" s="126" customFormat="1" ht="18" customHeight="1">
      <c r="A31" s="136" t="s">
        <v>289</v>
      </c>
      <c r="B31" s="137">
        <f t="shared" si="0"/>
        <v>717</v>
      </c>
      <c r="C31" s="202">
        <f>Podatki!B248</f>
        <v>0</v>
      </c>
      <c r="D31" s="202">
        <f>Podatki!C248</f>
        <v>0</v>
      </c>
      <c r="E31" s="202">
        <f>Podatki!D248</f>
        <v>0</v>
      </c>
      <c r="F31" s="202">
        <f>Podatki!E248</f>
        <v>0</v>
      </c>
      <c r="G31" s="202">
        <f>Podatki!F248</f>
        <v>0</v>
      </c>
      <c r="H31" s="202">
        <f>Podatki!G248</f>
        <v>0</v>
      </c>
      <c r="I31" s="202">
        <f>Podatki!H248</f>
        <v>0</v>
      </c>
      <c r="J31" s="202">
        <f>Podatki!I248</f>
        <v>0</v>
      </c>
      <c r="K31" s="202">
        <f>Podatki!J248</f>
        <v>0</v>
      </c>
      <c r="L31" s="202">
        <f>Podatki!K248</f>
        <v>0</v>
      </c>
      <c r="M31"/>
    </row>
    <row r="32" spans="1:13" s="126" customFormat="1" ht="18" customHeight="1">
      <c r="A32" s="136" t="s">
        <v>290</v>
      </c>
      <c r="B32" s="137">
        <f t="shared" si="0"/>
        <v>718</v>
      </c>
      <c r="C32" s="202">
        <f>Podatki!B249</f>
        <v>0</v>
      </c>
      <c r="D32" s="202">
        <f>Podatki!C249</f>
        <v>0</v>
      </c>
      <c r="E32" s="202">
        <f>Podatki!D249</f>
        <v>0</v>
      </c>
      <c r="F32" s="202">
        <f>Podatki!E249</f>
        <v>0</v>
      </c>
      <c r="G32" s="202">
        <f>Podatki!F249</f>
        <v>0</v>
      </c>
      <c r="H32" s="202">
        <f>Podatki!G249</f>
        <v>0</v>
      </c>
      <c r="I32" s="202">
        <f>Podatki!H249</f>
        <v>0</v>
      </c>
      <c r="J32" s="202">
        <f>Podatki!I249</f>
        <v>0</v>
      </c>
      <c r="K32" s="202">
        <f>Podatki!J249</f>
        <v>0</v>
      </c>
      <c r="L32" s="202">
        <f>Podatki!K249</f>
        <v>0</v>
      </c>
      <c r="M32"/>
    </row>
    <row r="33" spans="1:13" s="126" customFormat="1" ht="18" customHeight="1">
      <c r="A33" s="136" t="s">
        <v>291</v>
      </c>
      <c r="B33" s="137">
        <f t="shared" si="0"/>
        <v>719</v>
      </c>
      <c r="C33" s="202">
        <f>Podatki!B250</f>
        <v>0</v>
      </c>
      <c r="D33" s="202">
        <f>Podatki!C250</f>
        <v>0</v>
      </c>
      <c r="E33" s="202">
        <f>Podatki!D250</f>
        <v>0</v>
      </c>
      <c r="F33" s="202">
        <f>Podatki!E250</f>
        <v>0</v>
      </c>
      <c r="G33" s="202">
        <f>Podatki!F250</f>
        <v>0</v>
      </c>
      <c r="H33" s="202">
        <f>Podatki!G250</f>
        <v>0</v>
      </c>
      <c r="I33" s="202">
        <f>Podatki!H250</f>
        <v>0</v>
      </c>
      <c r="J33" s="202">
        <f>Podatki!I250</f>
        <v>0</v>
      </c>
      <c r="K33" s="202">
        <f>Podatki!J250</f>
        <v>0</v>
      </c>
      <c r="L33" s="202">
        <f>Podatki!K250</f>
        <v>0</v>
      </c>
      <c r="M33"/>
    </row>
    <row r="34" spans="1:13" s="126" customFormat="1" ht="18" customHeight="1">
      <c r="A34" s="136" t="s">
        <v>292</v>
      </c>
      <c r="B34" s="137">
        <f t="shared" si="0"/>
        <v>720</v>
      </c>
      <c r="C34" s="202">
        <f>Podatki!B251</f>
        <v>0</v>
      </c>
      <c r="D34" s="202">
        <f>Podatki!C251</f>
        <v>0</v>
      </c>
      <c r="E34" s="202">
        <f>Podatki!D251</f>
        <v>0</v>
      </c>
      <c r="F34" s="202">
        <f>Podatki!E251</f>
        <v>0</v>
      </c>
      <c r="G34" s="202">
        <f>Podatki!F251</f>
        <v>0</v>
      </c>
      <c r="H34" s="202">
        <f>Podatki!G251</f>
        <v>0</v>
      </c>
      <c r="I34" s="208">
        <f>Podatki!H251</f>
        <v>0</v>
      </c>
      <c r="J34" s="202">
        <f>Podatki!I251</f>
        <v>0</v>
      </c>
      <c r="K34" s="202">
        <f>Podatki!J251</f>
        <v>0</v>
      </c>
      <c r="L34" s="202">
        <f>Podatki!K251</f>
        <v>0</v>
      </c>
      <c r="M34"/>
    </row>
    <row r="35" spans="1:13" s="126" customFormat="1" ht="18" customHeight="1">
      <c r="A35" s="136" t="s">
        <v>293</v>
      </c>
      <c r="B35" s="137">
        <f t="shared" si="0"/>
        <v>721</v>
      </c>
      <c r="C35" s="202">
        <f>Podatki!B252</f>
        <v>0</v>
      </c>
      <c r="D35" s="202">
        <f>Podatki!C252</f>
        <v>0</v>
      </c>
      <c r="E35" s="202">
        <f>Podatki!D252</f>
        <v>0</v>
      </c>
      <c r="F35" s="202">
        <f>Podatki!E252</f>
        <v>0</v>
      </c>
      <c r="G35" s="202">
        <f>Podatki!F252</f>
        <v>0</v>
      </c>
      <c r="H35" s="202">
        <f>Podatki!G252</f>
        <v>0</v>
      </c>
      <c r="I35" s="202">
        <f>Podatki!H252</f>
        <v>0</v>
      </c>
      <c r="J35" s="202">
        <f>Podatki!I252</f>
        <v>0</v>
      </c>
      <c r="K35" s="202">
        <f>Podatki!J252</f>
        <v>0</v>
      </c>
      <c r="L35" s="202">
        <f>Podatki!K252</f>
        <v>0</v>
      </c>
      <c r="M35"/>
    </row>
    <row r="36" spans="1:13" s="126" customFormat="1" ht="18" customHeight="1">
      <c r="A36" s="136" t="s">
        <v>294</v>
      </c>
      <c r="B36" s="137">
        <f t="shared" si="0"/>
        <v>722</v>
      </c>
      <c r="C36" s="202">
        <f>Podatki!B253</f>
        <v>0</v>
      </c>
      <c r="D36" s="202">
        <f>Podatki!C253</f>
        <v>0</v>
      </c>
      <c r="E36" s="202">
        <f>Podatki!D253</f>
        <v>0</v>
      </c>
      <c r="F36" s="202">
        <f>Podatki!E253</f>
        <v>0</v>
      </c>
      <c r="G36" s="202">
        <f>Podatki!F253</f>
        <v>0</v>
      </c>
      <c r="H36" s="202">
        <f>Podatki!G253</f>
        <v>0</v>
      </c>
      <c r="I36" s="202">
        <f>Podatki!H253</f>
        <v>0</v>
      </c>
      <c r="J36" s="202">
        <f>Podatki!I253</f>
        <v>0</v>
      </c>
      <c r="K36" s="202">
        <f>Podatki!J253</f>
        <v>0</v>
      </c>
      <c r="L36" s="202">
        <f>Podatki!K253</f>
        <v>0</v>
      </c>
      <c r="M36"/>
    </row>
    <row r="37" spans="1:13" s="126" customFormat="1" ht="18" customHeight="1">
      <c r="A37" s="139" t="s">
        <v>295</v>
      </c>
      <c r="B37" s="140">
        <f t="shared" si="0"/>
        <v>723</v>
      </c>
      <c r="C37" s="203">
        <f>Podatki!B254</f>
        <v>0</v>
      </c>
      <c r="D37" s="203">
        <f>Podatki!C254</f>
        <v>0</v>
      </c>
      <c r="E37" s="203">
        <f>Podatki!D254</f>
        <v>0</v>
      </c>
      <c r="F37" s="203">
        <f>Podatki!E254</f>
        <v>0</v>
      </c>
      <c r="G37" s="203">
        <f>Podatki!F254</f>
        <v>0</v>
      </c>
      <c r="H37" s="203">
        <f>Podatki!G254</f>
        <v>0</v>
      </c>
      <c r="I37" s="203">
        <f>Podatki!H254</f>
        <v>0</v>
      </c>
      <c r="J37" s="203">
        <f>Podatki!I254</f>
        <v>0</v>
      </c>
      <c r="K37" s="203">
        <f>Podatki!J254</f>
        <v>0</v>
      </c>
      <c r="L37" s="203">
        <f>Podatki!K254</f>
        <v>0</v>
      </c>
      <c r="M37"/>
    </row>
    <row r="39" spans="1:9" ht="25.5" customHeight="1">
      <c r="A39" s="280" t="s">
        <v>413</v>
      </c>
      <c r="B39" s="280"/>
      <c r="C39" s="280"/>
      <c r="D39" s="280"/>
      <c r="E39" s="280"/>
      <c r="F39" s="280"/>
      <c r="G39" s="280"/>
      <c r="H39" s="280"/>
      <c r="I39" s="280"/>
    </row>
  </sheetData>
  <mergeCells count="5">
    <mergeCell ref="A8:L8"/>
    <mergeCell ref="A39:I39"/>
    <mergeCell ref="C11:L11"/>
    <mergeCell ref="A11:A12"/>
    <mergeCell ref="B11:B1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J51"/>
  <sheetViews>
    <sheetView workbookViewId="0" topLeftCell="A1">
      <selection activeCell="A1" sqref="A1"/>
    </sheetView>
  </sheetViews>
  <sheetFormatPr defaultColWidth="9.00390625" defaultRowHeight="12.75"/>
  <cols>
    <col min="1" max="1" width="37.50390625" style="0" customWidth="1"/>
    <col min="3" max="3" width="10.375" style="0" customWidth="1"/>
    <col min="4" max="4" width="12.375" style="0" customWidth="1"/>
    <col min="5" max="5" width="11.50390625" style="0" customWidth="1"/>
    <col min="6" max="6" width="11.875" style="0" customWidth="1"/>
    <col min="7" max="8" width="12.50390625" style="0" customWidth="1"/>
    <col min="9" max="9" width="11.375" style="0" customWidth="1"/>
    <col min="10" max="10" width="13.375" style="0" customWidth="1"/>
    <col min="11" max="12" width="11.50390625" style="0" customWidth="1"/>
  </cols>
  <sheetData>
    <row r="1" spans="1:114" s="2" customFormat="1" ht="17.25" customHeight="1">
      <c r="A1" s="175" t="s">
        <v>421</v>
      </c>
      <c r="B1" s="198" t="s">
        <v>489</v>
      </c>
      <c r="F1" s="184" t="s">
        <v>407</v>
      </c>
      <c r="G1" s="206" t="s">
        <v>490</v>
      </c>
      <c r="H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</row>
    <row r="2" spans="1:114" s="4" customFormat="1" ht="15" customHeight="1">
      <c r="A2" s="173"/>
      <c r="B2" s="173"/>
      <c r="C2" s="173"/>
      <c r="F2" s="17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</row>
    <row r="3" spans="1:114" s="4" customFormat="1" ht="15" customHeight="1">
      <c r="A3" s="175" t="s">
        <v>422</v>
      </c>
      <c r="B3" s="206" t="s">
        <v>491</v>
      </c>
      <c r="F3" s="184" t="s">
        <v>408</v>
      </c>
      <c r="G3" s="206" t="s">
        <v>492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</row>
    <row r="4" spans="1:114" s="4" customFormat="1" ht="15" customHeight="1">
      <c r="A4" s="173"/>
      <c r="B4" s="173"/>
      <c r="C4" s="173"/>
      <c r="F4" s="173"/>
      <c r="G4" s="17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</row>
    <row r="5" spans="1:114" s="4" customFormat="1" ht="15" customHeight="1">
      <c r="A5" s="173"/>
      <c r="B5" s="173"/>
      <c r="C5" s="173"/>
      <c r="F5" s="184" t="s">
        <v>411</v>
      </c>
      <c r="G5" s="198" t="s">
        <v>493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</row>
    <row r="6" spans="1:114" s="2" customFormat="1" ht="10.5" customHeight="1">
      <c r="A6" s="171"/>
      <c r="B6" s="171"/>
      <c r="C6" s="171"/>
      <c r="D6" s="171"/>
      <c r="E6" s="172"/>
      <c r="F6" s="171"/>
      <c r="G6" s="3"/>
      <c r="H6" s="1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</row>
    <row r="7" spans="5:114" s="2" customFormat="1" ht="17.25" customHeight="1">
      <c r="E7" s="3"/>
      <c r="G7" s="3"/>
      <c r="H7" s="1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</row>
    <row r="8" spans="1:12" ht="33" customHeight="1">
      <c r="A8" s="285" t="s">
        <v>299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</row>
    <row r="9" spans="1:12" ht="17.25">
      <c r="A9" s="125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.75">
      <c r="A10" s="5"/>
      <c r="B10" s="5"/>
      <c r="C10" s="5"/>
      <c r="D10" s="5"/>
      <c r="E10" s="76"/>
      <c r="F10" s="5"/>
      <c r="G10" s="76"/>
      <c r="H10" s="5"/>
      <c r="I10" s="5"/>
      <c r="J10" s="5"/>
      <c r="K10" s="5"/>
      <c r="L10" s="127" t="s">
        <v>275</v>
      </c>
    </row>
    <row r="11" spans="1:114" s="126" customFormat="1" ht="21" customHeight="1">
      <c r="A11" s="289" t="s">
        <v>418</v>
      </c>
      <c r="B11" s="291" t="s">
        <v>2</v>
      </c>
      <c r="C11" s="273" t="s">
        <v>277</v>
      </c>
      <c r="D11" s="287"/>
      <c r="E11" s="287"/>
      <c r="F11" s="287"/>
      <c r="G11" s="287"/>
      <c r="H11" s="287"/>
      <c r="I11" s="287"/>
      <c r="J11" s="287"/>
      <c r="K11" s="287"/>
      <c r="L11" s="288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</row>
    <row r="12" spans="1:114" s="126" customFormat="1" ht="41.25" customHeight="1">
      <c r="A12" s="290"/>
      <c r="B12" s="292"/>
      <c r="C12" s="129" t="s">
        <v>300</v>
      </c>
      <c r="D12" s="128" t="s">
        <v>301</v>
      </c>
      <c r="E12" s="128" t="s">
        <v>302</v>
      </c>
      <c r="F12" s="128" t="s">
        <v>303</v>
      </c>
      <c r="G12" s="128" t="s">
        <v>304</v>
      </c>
      <c r="H12" s="128" t="s">
        <v>305</v>
      </c>
      <c r="I12" s="128" t="s">
        <v>306</v>
      </c>
      <c r="J12" s="128" t="s">
        <v>307</v>
      </c>
      <c r="K12" s="128" t="s">
        <v>308</v>
      </c>
      <c r="L12" s="128" t="s">
        <v>465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</row>
    <row r="13" spans="1:114" s="126" customFormat="1" ht="12.75">
      <c r="A13" s="130" t="s">
        <v>272</v>
      </c>
      <c r="B13" s="131" t="s">
        <v>273</v>
      </c>
      <c r="C13" s="132" t="s">
        <v>271</v>
      </c>
      <c r="D13" s="131">
        <v>4</v>
      </c>
      <c r="E13" s="131">
        <v>5</v>
      </c>
      <c r="F13" s="131">
        <v>6</v>
      </c>
      <c r="G13" s="131">
        <v>7</v>
      </c>
      <c r="H13" s="131">
        <v>8</v>
      </c>
      <c r="I13" s="131" t="s">
        <v>309</v>
      </c>
      <c r="J13" s="133" t="s">
        <v>310</v>
      </c>
      <c r="K13" s="131" t="s">
        <v>311</v>
      </c>
      <c r="L13" s="131">
        <v>12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114" s="126" customFormat="1" ht="27" customHeight="1">
      <c r="A14" s="142" t="s">
        <v>312</v>
      </c>
      <c r="B14" s="143">
        <v>800</v>
      </c>
      <c r="C14" s="187">
        <f>Podatki!B255</f>
        <v>0</v>
      </c>
      <c r="D14" s="187">
        <f>Podatki!C255</f>
        <v>0</v>
      </c>
      <c r="E14" s="187">
        <f>Podatki!D255</f>
        <v>0</v>
      </c>
      <c r="F14" s="187">
        <f>Podatki!E255</f>
        <v>0</v>
      </c>
      <c r="G14" s="187">
        <f>Podatki!F255</f>
        <v>0</v>
      </c>
      <c r="H14" s="187">
        <f>Podatki!G255</f>
        <v>0</v>
      </c>
      <c r="I14" s="187">
        <f>Podatki!H255</f>
        <v>0</v>
      </c>
      <c r="J14" s="187">
        <f>Podatki!I255</f>
        <v>0</v>
      </c>
      <c r="K14" s="187">
        <f>Podatki!J255</f>
        <v>0</v>
      </c>
      <c r="L14" s="187">
        <f>Podatki!K255</f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</row>
    <row r="15" spans="1:114" s="126" customFormat="1" ht="18" customHeight="1">
      <c r="A15" s="223" t="s">
        <v>466</v>
      </c>
      <c r="B15" s="137">
        <f aca="true" t="shared" si="0" ref="B15:B49">B14+1</f>
        <v>801</v>
      </c>
      <c r="C15" s="187">
        <f>Podatki!B256</f>
        <v>0</v>
      </c>
      <c r="D15" s="187">
        <f>Podatki!C256</f>
        <v>0</v>
      </c>
      <c r="E15" s="187">
        <f>Podatki!D256</f>
        <v>0</v>
      </c>
      <c r="F15" s="187">
        <f>Podatki!E256</f>
        <v>0</v>
      </c>
      <c r="G15" s="187">
        <f>Podatki!F256</f>
        <v>0</v>
      </c>
      <c r="H15" s="187">
        <f>Podatki!G256</f>
        <v>0</v>
      </c>
      <c r="I15" s="187">
        <f>Podatki!H256</f>
        <v>0</v>
      </c>
      <c r="J15" s="187">
        <f>Podatki!I256</f>
        <v>0</v>
      </c>
      <c r="K15" s="187">
        <f>Podatki!J256</f>
        <v>0</v>
      </c>
      <c r="L15" s="187">
        <f>Podatki!K256</f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</row>
    <row r="16" spans="1:114" s="126" customFormat="1" ht="18" customHeight="1">
      <c r="A16" s="144" t="s">
        <v>313</v>
      </c>
      <c r="B16" s="137">
        <f t="shared" si="0"/>
        <v>802</v>
      </c>
      <c r="C16" s="187">
        <f>Podatki!B257</f>
        <v>0</v>
      </c>
      <c r="D16" s="187">
        <f>Podatki!C257</f>
        <v>0</v>
      </c>
      <c r="E16" s="187">
        <f>Podatki!D257</f>
        <v>0</v>
      </c>
      <c r="F16" s="187">
        <f>Podatki!E257</f>
        <v>0</v>
      </c>
      <c r="G16" s="187">
        <f>Podatki!F257</f>
        <v>0</v>
      </c>
      <c r="H16" s="187">
        <f>Podatki!G257</f>
        <v>0</v>
      </c>
      <c r="I16" s="187">
        <f>Podatki!H257</f>
        <v>0</v>
      </c>
      <c r="J16" s="187">
        <f>Podatki!I257</f>
        <v>0</v>
      </c>
      <c r="K16" s="187">
        <f>Podatki!J257</f>
        <v>0</v>
      </c>
      <c r="L16" s="187">
        <f>Podatki!K257</f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14" s="126" customFormat="1" ht="18" customHeight="1">
      <c r="A17" s="144" t="s">
        <v>314</v>
      </c>
      <c r="B17" s="137">
        <f t="shared" si="0"/>
        <v>803</v>
      </c>
      <c r="C17" s="187">
        <f>Podatki!B258</f>
        <v>0</v>
      </c>
      <c r="D17" s="187">
        <f>Podatki!C258</f>
        <v>0</v>
      </c>
      <c r="E17" s="187">
        <f>Podatki!D258</f>
        <v>0</v>
      </c>
      <c r="F17" s="187">
        <f>Podatki!E258</f>
        <v>0</v>
      </c>
      <c r="G17" s="187">
        <f>Podatki!F258</f>
        <v>0</v>
      </c>
      <c r="H17" s="187">
        <f>Podatki!G258</f>
        <v>0</v>
      </c>
      <c r="I17" s="187">
        <f>Podatki!H258</f>
        <v>0</v>
      </c>
      <c r="J17" s="187">
        <f>Podatki!I258</f>
        <v>0</v>
      </c>
      <c r="K17" s="187">
        <f>Podatki!J258</f>
        <v>0</v>
      </c>
      <c r="L17" s="187">
        <f>Podatki!K258</f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1:114" s="126" customFormat="1" ht="18" customHeight="1">
      <c r="A18" s="144" t="s">
        <v>315</v>
      </c>
      <c r="B18" s="137">
        <f t="shared" si="0"/>
        <v>804</v>
      </c>
      <c r="C18" s="187">
        <f>Podatki!B259</f>
        <v>0</v>
      </c>
      <c r="D18" s="187">
        <f>Podatki!C259</f>
        <v>0</v>
      </c>
      <c r="E18" s="187">
        <f>Podatki!D259</f>
        <v>0</v>
      </c>
      <c r="F18" s="187">
        <f>Podatki!E259</f>
        <v>0</v>
      </c>
      <c r="G18" s="187">
        <f>Podatki!F259</f>
        <v>0</v>
      </c>
      <c r="H18" s="187">
        <f>Podatki!G259</f>
        <v>0</v>
      </c>
      <c r="I18" s="187">
        <f>Podatki!H259</f>
        <v>0</v>
      </c>
      <c r="J18" s="187">
        <f>Podatki!I259</f>
        <v>0</v>
      </c>
      <c r="K18" s="187">
        <f>Podatki!J259</f>
        <v>0</v>
      </c>
      <c r="L18" s="187">
        <f>Podatki!K259</f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1:114" s="126" customFormat="1" ht="18" customHeight="1">
      <c r="A19" s="144" t="s">
        <v>316</v>
      </c>
      <c r="B19" s="137">
        <f t="shared" si="0"/>
        <v>805</v>
      </c>
      <c r="C19" s="187">
        <f>Podatki!B260</f>
        <v>0</v>
      </c>
      <c r="D19" s="187">
        <f>Podatki!C260</f>
        <v>0</v>
      </c>
      <c r="E19" s="187">
        <f>Podatki!D260</f>
        <v>0</v>
      </c>
      <c r="F19" s="187">
        <f>Podatki!E260</f>
        <v>0</v>
      </c>
      <c r="G19" s="187">
        <f>Podatki!F260</f>
        <v>0</v>
      </c>
      <c r="H19" s="187">
        <f>Podatki!G260</f>
        <v>0</v>
      </c>
      <c r="I19" s="187">
        <f>Podatki!H260</f>
        <v>0</v>
      </c>
      <c r="J19" s="187">
        <f>Podatki!I260</f>
        <v>0</v>
      </c>
      <c r="K19" s="187">
        <f>Podatki!J260</f>
        <v>0</v>
      </c>
      <c r="L19" s="187">
        <f>Podatki!K260</f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1:114" s="126" customFormat="1" ht="18" customHeight="1">
      <c r="A20" s="145" t="s">
        <v>337</v>
      </c>
      <c r="B20" s="137">
        <f t="shared" si="0"/>
        <v>806</v>
      </c>
      <c r="C20" s="187">
        <f>Podatki!B261</f>
        <v>0</v>
      </c>
      <c r="D20" s="187">
        <f>Podatki!C261</f>
        <v>0</v>
      </c>
      <c r="E20" s="187">
        <f>Podatki!D261</f>
        <v>0</v>
      </c>
      <c r="F20" s="187">
        <f>Podatki!E261</f>
        <v>0</v>
      </c>
      <c r="G20" s="187">
        <f>Podatki!F261</f>
        <v>0</v>
      </c>
      <c r="H20" s="187">
        <f>Podatki!G261</f>
        <v>0</v>
      </c>
      <c r="I20" s="187">
        <f>Podatki!H261</f>
        <v>0</v>
      </c>
      <c r="J20" s="187">
        <f>Podatki!I261</f>
        <v>0</v>
      </c>
      <c r="K20" s="187">
        <f>Podatki!J261</f>
        <v>0</v>
      </c>
      <c r="L20" s="187">
        <f>Podatki!K261</f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1:114" s="126" customFormat="1" ht="18" customHeight="1">
      <c r="A21" s="144" t="s">
        <v>423</v>
      </c>
      <c r="B21" s="137">
        <f t="shared" si="0"/>
        <v>807</v>
      </c>
      <c r="C21" s="187">
        <f>Podatki!B262</f>
        <v>0</v>
      </c>
      <c r="D21" s="187">
        <f>Podatki!C262</f>
        <v>0</v>
      </c>
      <c r="E21" s="187">
        <f>Podatki!D262</f>
        <v>0</v>
      </c>
      <c r="F21" s="187">
        <f>Podatki!E262</f>
        <v>0</v>
      </c>
      <c r="G21" s="187">
        <f>Podatki!F262</f>
        <v>0</v>
      </c>
      <c r="H21" s="187">
        <f>Podatki!G262</f>
        <v>0</v>
      </c>
      <c r="I21" s="187">
        <f>Podatki!H262</f>
        <v>0</v>
      </c>
      <c r="J21" s="187">
        <f>Podatki!I262</f>
        <v>0</v>
      </c>
      <c r="K21" s="187">
        <f>Podatki!J262</f>
        <v>0</v>
      </c>
      <c r="L21" s="187">
        <f>Podatki!K262</f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1:114" s="126" customFormat="1" ht="16.5" customHeight="1">
      <c r="A22" s="144" t="s">
        <v>424</v>
      </c>
      <c r="B22" s="137">
        <f t="shared" si="0"/>
        <v>808</v>
      </c>
      <c r="C22" s="187">
        <f>Podatki!B263</f>
        <v>0</v>
      </c>
      <c r="D22" s="187">
        <f>Podatki!C263</f>
        <v>0</v>
      </c>
      <c r="E22" s="187">
        <f>Podatki!D263</f>
        <v>0</v>
      </c>
      <c r="F22" s="187">
        <f>Podatki!E263</f>
        <v>0</v>
      </c>
      <c r="G22" s="187">
        <f>Podatki!F263</f>
        <v>0</v>
      </c>
      <c r="H22" s="187">
        <f>Podatki!G263</f>
        <v>0</v>
      </c>
      <c r="I22" s="187">
        <f>Podatki!H263</f>
        <v>0</v>
      </c>
      <c r="J22" s="187">
        <f>Podatki!I263</f>
        <v>0</v>
      </c>
      <c r="K22" s="187">
        <f>Podatki!J263</f>
        <v>0</v>
      </c>
      <c r="L22" s="187">
        <f>Podatki!K263</f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1:114" s="126" customFormat="1" ht="18" customHeight="1">
      <c r="A23" s="144" t="s">
        <v>425</v>
      </c>
      <c r="B23" s="137">
        <f t="shared" si="0"/>
        <v>809</v>
      </c>
      <c r="C23" s="187">
        <f>Podatki!B264</f>
        <v>0</v>
      </c>
      <c r="D23" s="187">
        <f>Podatki!C264</f>
        <v>0</v>
      </c>
      <c r="E23" s="187">
        <f>Podatki!D264</f>
        <v>0</v>
      </c>
      <c r="F23" s="187">
        <f>Podatki!E264</f>
        <v>0</v>
      </c>
      <c r="G23" s="187">
        <f>Podatki!F264</f>
        <v>0</v>
      </c>
      <c r="H23" s="187">
        <f>Podatki!G264</f>
        <v>0</v>
      </c>
      <c r="I23" s="187">
        <f>Podatki!H264</f>
        <v>0</v>
      </c>
      <c r="J23" s="187">
        <f>Podatki!I264</f>
        <v>0</v>
      </c>
      <c r="K23" s="187">
        <f>Podatki!J264</f>
        <v>0</v>
      </c>
      <c r="L23" s="187">
        <f>Podatki!K264</f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1:114" s="126" customFormat="1" ht="18" customHeight="1">
      <c r="A24" s="144" t="s">
        <v>426</v>
      </c>
      <c r="B24" s="137">
        <f t="shared" si="0"/>
        <v>810</v>
      </c>
      <c r="C24" s="187">
        <f>Podatki!B265</f>
        <v>0</v>
      </c>
      <c r="D24" s="187">
        <f>Podatki!C265</f>
        <v>0</v>
      </c>
      <c r="E24" s="187">
        <f>Podatki!D265</f>
        <v>0</v>
      </c>
      <c r="F24" s="187">
        <f>Podatki!E265</f>
        <v>0</v>
      </c>
      <c r="G24" s="187">
        <f>Podatki!F265</f>
        <v>0</v>
      </c>
      <c r="H24" s="187">
        <f>Podatki!G265</f>
        <v>0</v>
      </c>
      <c r="I24" s="187">
        <f>Podatki!H265</f>
        <v>0</v>
      </c>
      <c r="J24" s="187">
        <f>Podatki!I265</f>
        <v>0</v>
      </c>
      <c r="K24" s="187">
        <f>Podatki!J265</f>
        <v>0</v>
      </c>
      <c r="L24" s="187">
        <f>Podatki!K265</f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</row>
    <row r="25" spans="1:114" s="126" customFormat="1" ht="18" customHeight="1">
      <c r="A25" s="145" t="s">
        <v>317</v>
      </c>
      <c r="B25" s="137">
        <f t="shared" si="0"/>
        <v>811</v>
      </c>
      <c r="C25" s="187">
        <f>Podatki!B266</f>
        <v>0</v>
      </c>
      <c r="D25" s="187">
        <f>Podatki!C266</f>
        <v>0</v>
      </c>
      <c r="E25" s="187">
        <f>Podatki!D266</f>
        <v>0</v>
      </c>
      <c r="F25" s="187">
        <f>Podatki!E266</f>
        <v>0</v>
      </c>
      <c r="G25" s="187">
        <f>Podatki!F266</f>
        <v>0</v>
      </c>
      <c r="H25" s="187">
        <f>Podatki!G266</f>
        <v>0</v>
      </c>
      <c r="I25" s="187">
        <f>Podatki!H266</f>
        <v>0</v>
      </c>
      <c r="J25" s="187">
        <f>Podatki!I266</f>
        <v>0</v>
      </c>
      <c r="K25" s="187">
        <f>Podatki!J266</f>
        <v>0</v>
      </c>
      <c r="L25" s="187">
        <f>Podatki!K266</f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</row>
    <row r="26" spans="1:114" s="126" customFormat="1" ht="21" customHeight="1">
      <c r="A26" s="147" t="s">
        <v>318</v>
      </c>
      <c r="B26" s="137">
        <f t="shared" si="0"/>
        <v>812</v>
      </c>
      <c r="C26" s="187">
        <f>Podatki!B267</f>
        <v>0</v>
      </c>
      <c r="D26" s="187">
        <f>Podatki!C267</f>
        <v>0</v>
      </c>
      <c r="E26" s="187">
        <f>Podatki!D267</f>
        <v>0</v>
      </c>
      <c r="F26" s="187">
        <f>Podatki!E267</f>
        <v>0</v>
      </c>
      <c r="G26" s="187">
        <f>Podatki!F267</f>
        <v>0</v>
      </c>
      <c r="H26" s="187">
        <f>Podatki!G267</f>
        <v>0</v>
      </c>
      <c r="I26" s="187">
        <f>Podatki!H267</f>
        <v>0</v>
      </c>
      <c r="J26" s="187">
        <f>Podatki!I267</f>
        <v>0</v>
      </c>
      <c r="K26" s="187">
        <f>Podatki!J267</f>
        <v>0</v>
      </c>
      <c r="L26" s="187">
        <f>Podatki!K267</f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</row>
    <row r="27" spans="1:114" s="126" customFormat="1" ht="21" customHeight="1">
      <c r="A27" s="147" t="s">
        <v>336</v>
      </c>
      <c r="B27" s="137">
        <f t="shared" si="0"/>
        <v>813</v>
      </c>
      <c r="C27" s="187">
        <f>Podatki!B268</f>
        <v>0</v>
      </c>
      <c r="D27" s="187">
        <f>Podatki!C268</f>
        <v>0</v>
      </c>
      <c r="E27" s="187">
        <f>Podatki!D268</f>
        <v>0</v>
      </c>
      <c r="F27" s="187">
        <f>Podatki!E268</f>
        <v>0</v>
      </c>
      <c r="G27" s="187">
        <f>Podatki!F268</f>
        <v>0</v>
      </c>
      <c r="H27" s="187">
        <f>Podatki!G268</f>
        <v>0</v>
      </c>
      <c r="I27" s="187">
        <f>Podatki!H268</f>
        <v>0</v>
      </c>
      <c r="J27" s="187">
        <f>Podatki!I268</f>
        <v>0</v>
      </c>
      <c r="K27" s="187">
        <f>Podatki!J268</f>
        <v>0</v>
      </c>
      <c r="L27" s="187">
        <f>Podatki!K268</f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</row>
    <row r="28" spans="1:114" s="126" customFormat="1" ht="18" customHeight="1">
      <c r="A28" s="144" t="s">
        <v>319</v>
      </c>
      <c r="B28" s="137">
        <f t="shared" si="0"/>
        <v>814</v>
      </c>
      <c r="C28" s="187">
        <f>Podatki!B269</f>
        <v>0</v>
      </c>
      <c r="D28" s="187">
        <f>Podatki!C269</f>
        <v>0</v>
      </c>
      <c r="E28" s="187">
        <f>Podatki!D269</f>
        <v>0</v>
      </c>
      <c r="F28" s="187">
        <f>Podatki!E269</f>
        <v>0</v>
      </c>
      <c r="G28" s="187">
        <f>Podatki!F269</f>
        <v>0</v>
      </c>
      <c r="H28" s="187">
        <f>Podatki!G269</f>
        <v>0</v>
      </c>
      <c r="I28" s="187">
        <f>Podatki!H269</f>
        <v>0</v>
      </c>
      <c r="J28" s="187">
        <f>Podatki!I269</f>
        <v>0</v>
      </c>
      <c r="K28" s="187">
        <f>Podatki!J269</f>
        <v>0</v>
      </c>
      <c r="L28" s="187">
        <f>Podatki!K269</f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</row>
    <row r="29" spans="1:114" s="126" customFormat="1" ht="21.75" customHeight="1">
      <c r="A29" s="144" t="s">
        <v>320</v>
      </c>
      <c r="B29" s="137">
        <f t="shared" si="0"/>
        <v>815</v>
      </c>
      <c r="C29" s="187">
        <f>Podatki!B270</f>
        <v>0</v>
      </c>
      <c r="D29" s="187">
        <f>Podatki!C270</f>
        <v>0</v>
      </c>
      <c r="E29" s="187">
        <f>Podatki!D270</f>
        <v>0</v>
      </c>
      <c r="F29" s="187">
        <f>Podatki!E270</f>
        <v>0</v>
      </c>
      <c r="G29" s="187">
        <f>Podatki!F270</f>
        <v>0</v>
      </c>
      <c r="H29" s="187">
        <f>Podatki!G270</f>
        <v>0</v>
      </c>
      <c r="I29" s="187">
        <f>Podatki!H270</f>
        <v>0</v>
      </c>
      <c r="J29" s="187">
        <f>Podatki!I270</f>
        <v>0</v>
      </c>
      <c r="K29" s="187">
        <f>Podatki!J270</f>
        <v>0</v>
      </c>
      <c r="L29" s="187">
        <f>Podatki!K270</f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</row>
    <row r="30" spans="1:114" s="126" customFormat="1" ht="21" customHeight="1">
      <c r="A30" s="144" t="s">
        <v>321</v>
      </c>
      <c r="B30" s="137">
        <f t="shared" si="0"/>
        <v>816</v>
      </c>
      <c r="C30" s="187">
        <f>Podatki!B271</f>
        <v>0</v>
      </c>
      <c r="D30" s="187">
        <f>Podatki!C271</f>
        <v>0</v>
      </c>
      <c r="E30" s="187">
        <f>Podatki!D271</f>
        <v>0</v>
      </c>
      <c r="F30" s="187">
        <f>Podatki!E271</f>
        <v>0</v>
      </c>
      <c r="G30" s="187">
        <f>Podatki!F271</f>
        <v>0</v>
      </c>
      <c r="H30" s="187">
        <f>Podatki!G271</f>
        <v>0</v>
      </c>
      <c r="I30" s="187">
        <f>Podatki!H271</f>
        <v>0</v>
      </c>
      <c r="J30" s="187">
        <f>Podatki!I271</f>
        <v>0</v>
      </c>
      <c r="K30" s="187">
        <f>Podatki!J271</f>
        <v>0</v>
      </c>
      <c r="L30" s="187">
        <f>Podatki!K271</f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</row>
    <row r="31" spans="1:114" s="126" customFormat="1" ht="18" customHeight="1">
      <c r="A31" s="144" t="s">
        <v>322</v>
      </c>
      <c r="B31" s="137">
        <f t="shared" si="0"/>
        <v>817</v>
      </c>
      <c r="C31" s="187">
        <f>Podatki!B272</f>
        <v>0</v>
      </c>
      <c r="D31" s="187">
        <f>Podatki!C272</f>
        <v>0</v>
      </c>
      <c r="E31" s="187">
        <f>Podatki!D272</f>
        <v>0</v>
      </c>
      <c r="F31" s="187">
        <f>Podatki!E272</f>
        <v>0</v>
      </c>
      <c r="G31" s="187">
        <f>Podatki!F272</f>
        <v>0</v>
      </c>
      <c r="H31" s="187">
        <f>Podatki!G272</f>
        <v>0</v>
      </c>
      <c r="I31" s="187">
        <f>Podatki!H272</f>
        <v>0</v>
      </c>
      <c r="J31" s="187">
        <f>Podatki!I272</f>
        <v>0</v>
      </c>
      <c r="K31" s="187">
        <f>Podatki!J272</f>
        <v>0</v>
      </c>
      <c r="L31" s="187">
        <f>Podatki!K272</f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</row>
    <row r="32" spans="1:114" s="126" customFormat="1" ht="23.25" customHeight="1">
      <c r="A32" s="147" t="s">
        <v>338</v>
      </c>
      <c r="B32" s="137">
        <f t="shared" si="0"/>
        <v>818</v>
      </c>
      <c r="C32" s="187">
        <f>Podatki!B273</f>
        <v>0</v>
      </c>
      <c r="D32" s="187">
        <f>Podatki!C273</f>
        <v>0</v>
      </c>
      <c r="E32" s="187">
        <f>Podatki!D273</f>
        <v>0</v>
      </c>
      <c r="F32" s="187">
        <f>Podatki!E273</f>
        <v>0</v>
      </c>
      <c r="G32" s="187">
        <f>Podatki!F273</f>
        <v>0</v>
      </c>
      <c r="H32" s="187">
        <f>Podatki!G273</f>
        <v>0</v>
      </c>
      <c r="I32" s="187">
        <f>Podatki!H273</f>
        <v>0</v>
      </c>
      <c r="J32" s="187">
        <f>Podatki!I273</f>
        <v>0</v>
      </c>
      <c r="K32" s="187">
        <f>Podatki!J273</f>
        <v>0</v>
      </c>
      <c r="L32" s="187">
        <f>Podatki!K273</f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</row>
    <row r="33" spans="1:114" s="126" customFormat="1" ht="23.25" customHeight="1">
      <c r="A33" s="147" t="s">
        <v>339</v>
      </c>
      <c r="B33" s="137">
        <f t="shared" si="0"/>
        <v>819</v>
      </c>
      <c r="C33" s="187">
        <f>Podatki!B274</f>
        <v>0</v>
      </c>
      <c r="D33" s="187">
        <f>Podatki!C274</f>
        <v>0</v>
      </c>
      <c r="E33" s="187">
        <f>Podatki!D274</f>
        <v>0</v>
      </c>
      <c r="F33" s="187">
        <f>Podatki!E274</f>
        <v>0</v>
      </c>
      <c r="G33" s="187">
        <f>Podatki!F274</f>
        <v>0</v>
      </c>
      <c r="H33" s="187">
        <f>Podatki!G274</f>
        <v>0</v>
      </c>
      <c r="I33" s="187">
        <f>Podatki!H274</f>
        <v>0</v>
      </c>
      <c r="J33" s="187">
        <f>Podatki!I274</f>
        <v>0</v>
      </c>
      <c r="K33" s="187">
        <f>Podatki!J274</f>
        <v>0</v>
      </c>
      <c r="L33" s="187">
        <f>Podatki!K274</f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</row>
    <row r="34" spans="1:114" s="126" customFormat="1" ht="18" customHeight="1">
      <c r="A34" s="144" t="s">
        <v>323</v>
      </c>
      <c r="B34" s="137">
        <f t="shared" si="0"/>
        <v>820</v>
      </c>
      <c r="C34" s="187">
        <f>Podatki!B275</f>
        <v>0</v>
      </c>
      <c r="D34" s="187">
        <f>Podatki!C275</f>
        <v>0</v>
      </c>
      <c r="E34" s="187">
        <f>Podatki!D275</f>
        <v>0</v>
      </c>
      <c r="F34" s="187">
        <f>Podatki!E275</f>
        <v>0</v>
      </c>
      <c r="G34" s="187">
        <f>Podatki!F275</f>
        <v>0</v>
      </c>
      <c r="H34" s="187">
        <f>Podatki!G275</f>
        <v>0</v>
      </c>
      <c r="I34" s="187">
        <f>Podatki!H275</f>
        <v>0</v>
      </c>
      <c r="J34" s="187">
        <f>Podatki!I275</f>
        <v>0</v>
      </c>
      <c r="K34" s="187">
        <f>Podatki!J275</f>
        <v>0</v>
      </c>
      <c r="L34" s="187">
        <f>Podatki!K275</f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</row>
    <row r="35" spans="1:114" s="126" customFormat="1" ht="18" customHeight="1">
      <c r="A35" s="144" t="s">
        <v>324</v>
      </c>
      <c r="B35" s="137">
        <f t="shared" si="0"/>
        <v>821</v>
      </c>
      <c r="C35" s="187">
        <f>Podatki!B276</f>
        <v>0</v>
      </c>
      <c r="D35" s="187">
        <f>Podatki!C276</f>
        <v>0</v>
      </c>
      <c r="E35" s="187">
        <f>Podatki!D276</f>
        <v>0</v>
      </c>
      <c r="F35" s="187">
        <f>Podatki!E276</f>
        <v>0</v>
      </c>
      <c r="G35" s="187">
        <f>Podatki!F276</f>
        <v>0</v>
      </c>
      <c r="H35" s="187">
        <f>Podatki!G276</f>
        <v>0</v>
      </c>
      <c r="I35" s="187">
        <f>Podatki!H276</f>
        <v>0</v>
      </c>
      <c r="J35" s="187">
        <f>Podatki!I276</f>
        <v>0</v>
      </c>
      <c r="K35" s="187">
        <f>Podatki!J276</f>
        <v>0</v>
      </c>
      <c r="L35" s="187">
        <f>Podatki!K276</f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</row>
    <row r="36" spans="1:114" s="126" customFormat="1" ht="18" customHeight="1">
      <c r="A36" s="144" t="s">
        <v>325</v>
      </c>
      <c r="B36" s="137">
        <f t="shared" si="0"/>
        <v>822</v>
      </c>
      <c r="C36" s="187">
        <f>Podatki!B277</f>
        <v>0</v>
      </c>
      <c r="D36" s="187">
        <f>Podatki!C277</f>
        <v>0</v>
      </c>
      <c r="E36" s="187">
        <f>Podatki!D277</f>
        <v>0</v>
      </c>
      <c r="F36" s="187">
        <f>Podatki!E277</f>
        <v>0</v>
      </c>
      <c r="G36" s="187">
        <f>Podatki!F277</f>
        <v>0</v>
      </c>
      <c r="H36" s="187">
        <f>Podatki!G277</f>
        <v>0</v>
      </c>
      <c r="I36" s="187">
        <f>Podatki!H277</f>
        <v>0</v>
      </c>
      <c r="J36" s="187">
        <f>Podatki!I277</f>
        <v>0</v>
      </c>
      <c r="K36" s="187">
        <f>Podatki!J277</f>
        <v>0</v>
      </c>
      <c r="L36" s="187">
        <f>Podatki!K277</f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</row>
    <row r="37" spans="1:114" s="126" customFormat="1" ht="18" customHeight="1">
      <c r="A37" s="144" t="s">
        <v>326</v>
      </c>
      <c r="B37" s="137">
        <f t="shared" si="0"/>
        <v>823</v>
      </c>
      <c r="C37" s="187">
        <f>Podatki!B278</f>
        <v>0</v>
      </c>
      <c r="D37" s="187">
        <f>Podatki!C278</f>
        <v>0</v>
      </c>
      <c r="E37" s="187">
        <f>Podatki!D278</f>
        <v>0</v>
      </c>
      <c r="F37" s="187">
        <f>Podatki!E278</f>
        <v>0</v>
      </c>
      <c r="G37" s="187">
        <f>Podatki!F278</f>
        <v>0</v>
      </c>
      <c r="H37" s="187">
        <f>Podatki!G278</f>
        <v>0</v>
      </c>
      <c r="I37" s="187">
        <f>Podatki!H278</f>
        <v>0</v>
      </c>
      <c r="J37" s="187">
        <f>Podatki!I278</f>
        <v>0</v>
      </c>
      <c r="K37" s="187">
        <f>Podatki!J278</f>
        <v>0</v>
      </c>
      <c r="L37" s="187">
        <f>Podatki!K278</f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</row>
    <row r="38" spans="1:12" ht="18" customHeight="1">
      <c r="A38" s="144" t="s">
        <v>327</v>
      </c>
      <c r="B38" s="137">
        <f t="shared" si="0"/>
        <v>824</v>
      </c>
      <c r="C38" s="187">
        <f>Podatki!B279</f>
        <v>0</v>
      </c>
      <c r="D38" s="187">
        <f>Podatki!C279</f>
        <v>0</v>
      </c>
      <c r="E38" s="187">
        <f>Podatki!D279</f>
        <v>0</v>
      </c>
      <c r="F38" s="187">
        <f>Podatki!E279</f>
        <v>0</v>
      </c>
      <c r="G38" s="187">
        <f>Podatki!F279</f>
        <v>0</v>
      </c>
      <c r="H38" s="187">
        <f>Podatki!G279</f>
        <v>0</v>
      </c>
      <c r="I38" s="187">
        <f>Podatki!H279</f>
        <v>0</v>
      </c>
      <c r="J38" s="187">
        <f>Podatki!I279</f>
        <v>0</v>
      </c>
      <c r="K38" s="187">
        <f>Podatki!J279</f>
        <v>0</v>
      </c>
      <c r="L38" s="187">
        <f>Podatki!K279</f>
        <v>0</v>
      </c>
    </row>
    <row r="39" spans="1:12" ht="18" customHeight="1">
      <c r="A39" s="144" t="s">
        <v>328</v>
      </c>
      <c r="B39" s="137">
        <f t="shared" si="0"/>
        <v>825</v>
      </c>
      <c r="C39" s="187">
        <f>Podatki!B280</f>
        <v>0</v>
      </c>
      <c r="D39" s="187">
        <f>Podatki!C280</f>
        <v>0</v>
      </c>
      <c r="E39" s="187">
        <f>Podatki!D280</f>
        <v>0</v>
      </c>
      <c r="F39" s="187">
        <f>Podatki!E280</f>
        <v>0</v>
      </c>
      <c r="G39" s="187">
        <f>Podatki!F280</f>
        <v>0</v>
      </c>
      <c r="H39" s="187">
        <f>Podatki!G280</f>
        <v>0</v>
      </c>
      <c r="I39" s="187">
        <f>Podatki!H280</f>
        <v>0</v>
      </c>
      <c r="J39" s="187">
        <f>Podatki!I280</f>
        <v>0</v>
      </c>
      <c r="K39" s="187">
        <f>Podatki!J280</f>
        <v>0</v>
      </c>
      <c r="L39" s="187">
        <f>Podatki!K280</f>
        <v>0</v>
      </c>
    </row>
    <row r="40" spans="1:12" ht="18" customHeight="1">
      <c r="A40" s="144" t="s">
        <v>329</v>
      </c>
      <c r="B40" s="137">
        <f t="shared" si="0"/>
        <v>826</v>
      </c>
      <c r="C40" s="187">
        <f>Podatki!B281</f>
        <v>0</v>
      </c>
      <c r="D40" s="187">
        <f>Podatki!C281</f>
        <v>0</v>
      </c>
      <c r="E40" s="187">
        <f>Podatki!D281</f>
        <v>0</v>
      </c>
      <c r="F40" s="187">
        <f>Podatki!E281</f>
        <v>0</v>
      </c>
      <c r="G40" s="187">
        <f>Podatki!F281</f>
        <v>0</v>
      </c>
      <c r="H40" s="187">
        <f>Podatki!G281</f>
        <v>0</v>
      </c>
      <c r="I40" s="187">
        <f>Podatki!H281</f>
        <v>0</v>
      </c>
      <c r="J40" s="187">
        <f>Podatki!I281</f>
        <v>0</v>
      </c>
      <c r="K40" s="187">
        <f>Podatki!J281</f>
        <v>0</v>
      </c>
      <c r="L40" s="187">
        <f>Podatki!K281</f>
        <v>0</v>
      </c>
    </row>
    <row r="41" spans="1:12" ht="18" customHeight="1">
      <c r="A41" s="144" t="s">
        <v>330</v>
      </c>
      <c r="B41" s="137">
        <f t="shared" si="0"/>
        <v>827</v>
      </c>
      <c r="C41" s="187">
        <f>Podatki!B282</f>
        <v>0</v>
      </c>
      <c r="D41" s="187">
        <f>Podatki!C282</f>
        <v>0</v>
      </c>
      <c r="E41" s="187">
        <f>Podatki!D282</f>
        <v>0</v>
      </c>
      <c r="F41" s="187">
        <f>Podatki!E282</f>
        <v>0</v>
      </c>
      <c r="G41" s="187">
        <f>Podatki!F282</f>
        <v>0</v>
      </c>
      <c r="H41" s="187">
        <f>Podatki!G282</f>
        <v>0</v>
      </c>
      <c r="I41" s="187">
        <f>Podatki!H282</f>
        <v>0</v>
      </c>
      <c r="J41" s="187">
        <f>Podatki!I282</f>
        <v>0</v>
      </c>
      <c r="K41" s="187">
        <f>Podatki!J282</f>
        <v>0</v>
      </c>
      <c r="L41" s="187">
        <f>Podatki!K282</f>
        <v>0</v>
      </c>
    </row>
    <row r="42" spans="1:12" ht="23.25" customHeight="1">
      <c r="A42" s="147" t="s">
        <v>340</v>
      </c>
      <c r="B42" s="137">
        <f t="shared" si="0"/>
        <v>828</v>
      </c>
      <c r="C42" s="187">
        <f>Podatki!B283</f>
        <v>0</v>
      </c>
      <c r="D42" s="187">
        <f>Podatki!C283</f>
        <v>0</v>
      </c>
      <c r="E42" s="187">
        <f>Podatki!D283</f>
        <v>0</v>
      </c>
      <c r="F42" s="187">
        <f>Podatki!E283</f>
        <v>0</v>
      </c>
      <c r="G42" s="187">
        <f>Podatki!F283</f>
        <v>0</v>
      </c>
      <c r="H42" s="187">
        <f>Podatki!G283</f>
        <v>0</v>
      </c>
      <c r="I42" s="187">
        <f>Podatki!H283</f>
        <v>0</v>
      </c>
      <c r="J42" s="187">
        <f>Podatki!I283</f>
        <v>0</v>
      </c>
      <c r="K42" s="187">
        <f>Podatki!J283</f>
        <v>0</v>
      </c>
      <c r="L42" s="187">
        <f>Podatki!K283</f>
        <v>0</v>
      </c>
    </row>
    <row r="43" spans="1:12" ht="18" customHeight="1">
      <c r="A43" s="144" t="s">
        <v>331</v>
      </c>
      <c r="B43" s="137">
        <f t="shared" si="0"/>
        <v>829</v>
      </c>
      <c r="C43" s="187">
        <f>Podatki!B284</f>
        <v>0</v>
      </c>
      <c r="D43" s="187">
        <f>Podatki!C284</f>
        <v>0</v>
      </c>
      <c r="E43" s="187">
        <f>Podatki!D284</f>
        <v>0</v>
      </c>
      <c r="F43" s="187">
        <f>Podatki!E284</f>
        <v>0</v>
      </c>
      <c r="G43" s="187">
        <f>Podatki!F284</f>
        <v>0</v>
      </c>
      <c r="H43" s="187">
        <f>Podatki!G284</f>
        <v>0</v>
      </c>
      <c r="I43" s="187">
        <f>Podatki!H284</f>
        <v>0</v>
      </c>
      <c r="J43" s="187">
        <f>Podatki!I284</f>
        <v>0</v>
      </c>
      <c r="K43" s="187">
        <f>Podatki!J284</f>
        <v>0</v>
      </c>
      <c r="L43" s="187">
        <f>Podatki!K284</f>
        <v>0</v>
      </c>
    </row>
    <row r="44" spans="1:12" ht="18" customHeight="1">
      <c r="A44" s="144" t="s">
        <v>332</v>
      </c>
      <c r="B44" s="137">
        <f t="shared" si="0"/>
        <v>830</v>
      </c>
      <c r="C44" s="187">
        <f>Podatki!B285</f>
        <v>0</v>
      </c>
      <c r="D44" s="187">
        <f>Podatki!C285</f>
        <v>0</v>
      </c>
      <c r="E44" s="187">
        <f>Podatki!D285</f>
        <v>0</v>
      </c>
      <c r="F44" s="187">
        <f>Podatki!E285</f>
        <v>0</v>
      </c>
      <c r="G44" s="187">
        <f>Podatki!F285</f>
        <v>0</v>
      </c>
      <c r="H44" s="187">
        <f>Podatki!G285</f>
        <v>0</v>
      </c>
      <c r="I44" s="187">
        <f>Podatki!H285</f>
        <v>0</v>
      </c>
      <c r="J44" s="187">
        <f>Podatki!I285</f>
        <v>0</v>
      </c>
      <c r="K44" s="187">
        <f>Podatki!J285</f>
        <v>0</v>
      </c>
      <c r="L44" s="187">
        <f>Podatki!K285</f>
        <v>0</v>
      </c>
    </row>
    <row r="45" spans="1:12" ht="18" customHeight="1">
      <c r="A45" s="145" t="s">
        <v>341</v>
      </c>
      <c r="B45" s="137">
        <f t="shared" si="0"/>
        <v>831</v>
      </c>
      <c r="C45" s="187">
        <f>Podatki!B286</f>
        <v>0</v>
      </c>
      <c r="D45" s="187">
        <f>Podatki!C286</f>
        <v>0</v>
      </c>
      <c r="E45" s="187">
        <f>Podatki!D286</f>
        <v>0</v>
      </c>
      <c r="F45" s="187">
        <f>Podatki!E286</f>
        <v>0</v>
      </c>
      <c r="G45" s="187">
        <f>Podatki!F286</f>
        <v>0</v>
      </c>
      <c r="H45" s="187">
        <f>Podatki!G286</f>
        <v>0</v>
      </c>
      <c r="I45" s="187">
        <f>Podatki!H286</f>
        <v>0</v>
      </c>
      <c r="J45" s="187">
        <f>Podatki!I286</f>
        <v>0</v>
      </c>
      <c r="K45" s="187">
        <f>Podatki!J286</f>
        <v>0</v>
      </c>
      <c r="L45" s="187">
        <f>Podatki!K286</f>
        <v>0</v>
      </c>
    </row>
    <row r="46" spans="1:12" ht="18" customHeight="1">
      <c r="A46" s="144" t="s">
        <v>333</v>
      </c>
      <c r="B46" s="137">
        <f t="shared" si="0"/>
        <v>832</v>
      </c>
      <c r="C46" s="187">
        <f>Podatki!B287</f>
        <v>0</v>
      </c>
      <c r="D46" s="187">
        <f>Podatki!C287</f>
        <v>0</v>
      </c>
      <c r="E46" s="187">
        <f>Podatki!D287</f>
        <v>0</v>
      </c>
      <c r="F46" s="187">
        <f>Podatki!E287</f>
        <v>0</v>
      </c>
      <c r="G46" s="187">
        <f>Podatki!F287</f>
        <v>0</v>
      </c>
      <c r="H46" s="187">
        <f>Podatki!G287</f>
        <v>0</v>
      </c>
      <c r="I46" s="187">
        <f>Podatki!H287</f>
        <v>0</v>
      </c>
      <c r="J46" s="187">
        <f>Podatki!I287</f>
        <v>0</v>
      </c>
      <c r="K46" s="187">
        <f>Podatki!J287</f>
        <v>0</v>
      </c>
      <c r="L46" s="187">
        <f>Podatki!K287</f>
        <v>0</v>
      </c>
    </row>
    <row r="47" spans="1:12" ht="18" customHeight="1">
      <c r="A47" s="144" t="s">
        <v>334</v>
      </c>
      <c r="B47" s="137">
        <f t="shared" si="0"/>
        <v>833</v>
      </c>
      <c r="C47" s="187">
        <f>Podatki!B288</f>
        <v>0</v>
      </c>
      <c r="D47" s="187">
        <f>Podatki!C288</f>
        <v>0</v>
      </c>
      <c r="E47" s="187">
        <f>Podatki!D288</f>
        <v>0</v>
      </c>
      <c r="F47" s="187">
        <f>Podatki!E288</f>
        <v>0</v>
      </c>
      <c r="G47" s="187">
        <f>Podatki!F288</f>
        <v>0</v>
      </c>
      <c r="H47" s="187">
        <f>Podatki!G288</f>
        <v>0</v>
      </c>
      <c r="I47" s="187">
        <f>Podatki!H288</f>
        <v>0</v>
      </c>
      <c r="J47" s="187">
        <f>Podatki!I288</f>
        <v>0</v>
      </c>
      <c r="K47" s="187">
        <f>Podatki!J288</f>
        <v>0</v>
      </c>
      <c r="L47" s="187">
        <f>Podatki!K288</f>
        <v>0</v>
      </c>
    </row>
    <row r="48" spans="1:12" ht="18" customHeight="1">
      <c r="A48" s="145" t="s">
        <v>335</v>
      </c>
      <c r="B48" s="137">
        <f t="shared" si="0"/>
        <v>834</v>
      </c>
      <c r="C48" s="187">
        <f>Podatki!B289</f>
        <v>0</v>
      </c>
      <c r="D48" s="187">
        <f>Podatki!C289</f>
        <v>0</v>
      </c>
      <c r="E48" s="187">
        <f>Podatki!D289</f>
        <v>0</v>
      </c>
      <c r="F48" s="187">
        <f>Podatki!E289</f>
        <v>0</v>
      </c>
      <c r="G48" s="187">
        <f>Podatki!F289</f>
        <v>0</v>
      </c>
      <c r="H48" s="187">
        <f>Podatki!G289</f>
        <v>0</v>
      </c>
      <c r="I48" s="187">
        <f>Podatki!H289</f>
        <v>0</v>
      </c>
      <c r="J48" s="187">
        <f>Podatki!I289</f>
        <v>0</v>
      </c>
      <c r="K48" s="187">
        <f>Podatki!J289</f>
        <v>0</v>
      </c>
      <c r="L48" s="187">
        <f>Podatki!K289</f>
        <v>0</v>
      </c>
    </row>
    <row r="49" spans="1:12" ht="18" customHeight="1">
      <c r="A49" s="146" t="s">
        <v>342</v>
      </c>
      <c r="B49" s="140">
        <f t="shared" si="0"/>
        <v>835</v>
      </c>
      <c r="C49" s="220">
        <f>Podatki!B290</f>
        <v>0</v>
      </c>
      <c r="D49" s="221">
        <f>Podatki!C290</f>
        <v>0</v>
      </c>
      <c r="E49" s="221">
        <f>Podatki!D290</f>
        <v>0</v>
      </c>
      <c r="F49" s="221">
        <f>Podatki!E290</f>
        <v>0</v>
      </c>
      <c r="G49" s="221">
        <f>Podatki!F290</f>
        <v>0</v>
      </c>
      <c r="H49" s="221">
        <f>Podatki!G290</f>
        <v>0</v>
      </c>
      <c r="I49" s="221">
        <f>Podatki!H290</f>
        <v>0</v>
      </c>
      <c r="J49" s="221">
        <f>Podatki!I290</f>
        <v>0</v>
      </c>
      <c r="K49" s="221">
        <f>Podatki!J290</f>
        <v>0</v>
      </c>
      <c r="L49" s="221">
        <f>Podatki!K290</f>
        <v>0</v>
      </c>
    </row>
    <row r="51" spans="1:9" ht="25.5" customHeight="1">
      <c r="A51" s="280" t="s">
        <v>413</v>
      </c>
      <c r="B51" s="280"/>
      <c r="C51" s="280"/>
      <c r="D51" s="280"/>
      <c r="E51" s="280"/>
      <c r="F51" s="280"/>
      <c r="G51" s="280"/>
      <c r="H51" s="280"/>
      <c r="I51" s="280"/>
    </row>
  </sheetData>
  <mergeCells count="5">
    <mergeCell ref="A51:I51"/>
    <mergeCell ref="A8:L8"/>
    <mergeCell ref="C11:L11"/>
    <mergeCell ref="A11:A12"/>
    <mergeCell ref="B11:B12"/>
  </mergeCells>
  <dataValidations count="1">
    <dataValidation allowBlank="1" showErrorMessage="1" sqref="C14:L49"/>
  </dataValidations>
  <printOptions/>
  <pageMargins left="0.75" right="0.75" top="1" bottom="1" header="0" footer="0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J52"/>
  <sheetViews>
    <sheetView workbookViewId="0" topLeftCell="A1">
      <selection activeCell="A1" sqref="A1"/>
    </sheetView>
  </sheetViews>
  <sheetFormatPr defaultColWidth="9.00390625" defaultRowHeight="12.75"/>
  <cols>
    <col min="1" max="1" width="11.50390625" style="7" customWidth="1"/>
    <col min="2" max="2" width="58.625" style="7" customWidth="1"/>
    <col min="3" max="3" width="7.00390625" style="7" customWidth="1"/>
    <col min="4" max="4" width="12.875" style="7" customWidth="1"/>
    <col min="5" max="5" width="0.5" style="20" customWidth="1"/>
    <col min="6" max="6" width="12.00390625" style="7" customWidth="1"/>
    <col min="7" max="7" width="0.5" style="20" customWidth="1"/>
    <col min="8" max="8" width="2.625" style="0" customWidth="1"/>
    <col min="9" max="9" width="15.125" style="0" hidden="1" customWidth="1"/>
    <col min="10" max="10" width="14.00390625" style="0" hidden="1" customWidth="1"/>
  </cols>
  <sheetData>
    <row r="1" spans="1:114" s="2" customFormat="1" ht="17.25" customHeight="1">
      <c r="A1" s="175" t="s">
        <v>406</v>
      </c>
      <c r="B1" s="198" t="s">
        <v>489</v>
      </c>
      <c r="D1" s="184" t="s">
        <v>407</v>
      </c>
      <c r="E1" s="174" t="s">
        <v>409</v>
      </c>
      <c r="F1" s="206" t="s">
        <v>490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</row>
    <row r="2" spans="1:114" s="4" customFormat="1" ht="15" customHeight="1">
      <c r="A2" s="173"/>
      <c r="E2" s="17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</row>
    <row r="3" spans="1:114" s="4" customFormat="1" ht="15" customHeight="1">
      <c r="A3" s="175" t="s">
        <v>417</v>
      </c>
      <c r="B3" s="206" t="s">
        <v>491</v>
      </c>
      <c r="D3" s="184" t="s">
        <v>408</v>
      </c>
      <c r="E3" s="175" t="s">
        <v>410</v>
      </c>
      <c r="F3" s="206" t="s">
        <v>492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</row>
    <row r="4" spans="1:7" ht="15" customHeight="1">
      <c r="A4" s="173"/>
      <c r="B4" s="4"/>
      <c r="C4" s="4"/>
      <c r="D4" s="4"/>
      <c r="E4" s="173"/>
      <c r="F4" s="4"/>
      <c r="G4" s="4"/>
    </row>
    <row r="5" spans="1:7" ht="15" customHeight="1">
      <c r="A5" s="173"/>
      <c r="B5" s="4"/>
      <c r="C5" s="4"/>
      <c r="D5" s="184" t="s">
        <v>411</v>
      </c>
      <c r="E5" s="175" t="s">
        <v>412</v>
      </c>
      <c r="F5" s="198" t="s">
        <v>493</v>
      </c>
      <c r="G5" s="4"/>
    </row>
    <row r="6" spans="1:7" ht="10.5" customHeight="1">
      <c r="A6" s="171"/>
      <c r="B6" s="171"/>
      <c r="C6" s="171"/>
      <c r="D6" s="171"/>
      <c r="E6" s="172"/>
      <c r="F6" s="171"/>
      <c r="G6" s="3"/>
    </row>
    <row r="7" spans="1:7" ht="17.25" customHeight="1">
      <c r="A7" s="2"/>
      <c r="B7" s="2"/>
      <c r="C7" s="2"/>
      <c r="D7" s="2"/>
      <c r="E7" s="3"/>
      <c r="F7" s="2"/>
      <c r="G7" s="3"/>
    </row>
    <row r="8" spans="1:7" ht="7.5" customHeight="1">
      <c r="A8" s="188"/>
      <c r="B8" s="188"/>
      <c r="C8" s="188"/>
      <c r="D8" s="188"/>
      <c r="E8" s="189"/>
      <c r="F8" s="188"/>
      <c r="G8" s="189"/>
    </row>
    <row r="9" spans="1:7" ht="21.75" customHeight="1">
      <c r="A9" s="295" t="s">
        <v>92</v>
      </c>
      <c r="B9" s="295"/>
      <c r="C9" s="295"/>
      <c r="D9" s="295"/>
      <c r="E9" s="295"/>
      <c r="F9" s="295"/>
      <c r="G9" s="295"/>
    </row>
    <row r="10" spans="1:7" ht="18" customHeight="1">
      <c r="A10" s="296" t="str">
        <f>"od 1. januarja do "&amp;Podatki!B1</f>
        <v>od 1. januarja do 31.12.2005</v>
      </c>
      <c r="B10" s="296"/>
      <c r="C10" s="296"/>
      <c r="D10" s="296"/>
      <c r="E10" s="296"/>
      <c r="F10" s="296"/>
      <c r="G10" s="296"/>
    </row>
    <row r="11" spans="1:7" ht="17.25" customHeight="1">
      <c r="A11" s="53"/>
      <c r="B11" s="53"/>
      <c r="C11" s="53"/>
      <c r="D11" s="53"/>
      <c r="E11" s="53"/>
      <c r="F11" s="53"/>
      <c r="G11" s="53"/>
    </row>
    <row r="12" spans="1:7" ht="15.75" customHeight="1" thickBot="1">
      <c r="A12" s="51"/>
      <c r="B12" s="5"/>
      <c r="C12" s="5"/>
      <c r="D12" s="5"/>
      <c r="E12" s="19"/>
      <c r="F12" s="127" t="s">
        <v>275</v>
      </c>
      <c r="G12" s="76"/>
    </row>
    <row r="13" spans="1:7" ht="13.5" customHeight="1">
      <c r="A13" s="8" t="s">
        <v>1</v>
      </c>
      <c r="B13" s="183"/>
      <c r="C13" s="293" t="s">
        <v>2</v>
      </c>
      <c r="D13" s="274" t="s">
        <v>3</v>
      </c>
      <c r="E13" s="275"/>
      <c r="F13" s="275"/>
      <c r="G13" s="276"/>
    </row>
    <row r="14" spans="1:7" ht="17.25" customHeight="1">
      <c r="A14" s="10" t="s">
        <v>94</v>
      </c>
      <c r="B14" s="148" t="s">
        <v>93</v>
      </c>
      <c r="C14" s="294"/>
      <c r="D14" s="277"/>
      <c r="E14" s="278"/>
      <c r="F14" s="278"/>
      <c r="G14" s="279"/>
    </row>
    <row r="15" spans="1:7" ht="12.75">
      <c r="A15" s="10" t="s">
        <v>6</v>
      </c>
      <c r="B15" s="148"/>
      <c r="C15" s="294"/>
      <c r="D15" s="61" t="s">
        <v>7</v>
      </c>
      <c r="E15" s="191"/>
      <c r="F15" s="61" t="s">
        <v>8</v>
      </c>
      <c r="G15" s="141"/>
    </row>
    <row r="16" spans="1:7" ht="12.75" customHeight="1" thickBot="1">
      <c r="A16" s="179">
        <v>1</v>
      </c>
      <c r="B16" s="192">
        <v>2</v>
      </c>
      <c r="C16" s="193">
        <v>3</v>
      </c>
      <c r="D16" s="194">
        <v>4</v>
      </c>
      <c r="E16" s="195"/>
      <c r="F16" s="192">
        <v>5</v>
      </c>
      <c r="G16" s="196"/>
    </row>
    <row r="17" spans="1:7" ht="17.25" customHeight="1">
      <c r="A17" s="68"/>
      <c r="B17" s="63" t="s">
        <v>243</v>
      </c>
      <c r="C17" s="25">
        <v>860</v>
      </c>
      <c r="D17" s="236">
        <f>Podatki!B291</f>
        <v>180303</v>
      </c>
      <c r="E17" s="236"/>
      <c r="F17" s="236">
        <f>Podatki!C291</f>
        <v>179627</v>
      </c>
      <c r="G17" s="15"/>
    </row>
    <row r="18" spans="1:7" ht="17.25" customHeight="1">
      <c r="A18" s="69" t="s">
        <v>95</v>
      </c>
      <c r="B18" s="64" t="s">
        <v>96</v>
      </c>
      <c r="C18" s="38">
        <v>861</v>
      </c>
      <c r="D18" s="237">
        <f>Podatki!B292</f>
        <v>180303</v>
      </c>
      <c r="E18" s="237"/>
      <c r="F18" s="237">
        <f>Podatki!C292</f>
        <v>179627</v>
      </c>
      <c r="G18" s="30"/>
    </row>
    <row r="19" spans="1:7" ht="17.25" customHeight="1">
      <c r="A19" s="70"/>
      <c r="B19" s="65" t="s">
        <v>97</v>
      </c>
      <c r="C19" s="42">
        <f aca="true" t="shared" si="0" ref="C19:C50">C18+1</f>
        <v>862</v>
      </c>
      <c r="D19" s="238">
        <f>Podatki!B293</f>
        <v>0</v>
      </c>
      <c r="E19" s="238"/>
      <c r="F19" s="238">
        <f>Podatki!C293</f>
        <v>0</v>
      </c>
      <c r="G19" s="43"/>
    </row>
    <row r="20" spans="1:7" ht="17.25" customHeight="1">
      <c r="A20" s="70"/>
      <c r="B20" s="65" t="s">
        <v>98</v>
      </c>
      <c r="C20" s="42">
        <f t="shared" si="0"/>
        <v>863</v>
      </c>
      <c r="D20" s="238">
        <f>Podatki!B294</f>
        <v>0</v>
      </c>
      <c r="E20" s="238"/>
      <c r="F20" s="238">
        <f>Podatki!C294</f>
        <v>0</v>
      </c>
      <c r="G20" s="43"/>
    </row>
    <row r="21" spans="1:7" ht="17.25" customHeight="1">
      <c r="A21" s="71" t="s">
        <v>99</v>
      </c>
      <c r="B21" s="66" t="s">
        <v>100</v>
      </c>
      <c r="C21" s="46">
        <f t="shared" si="0"/>
        <v>864</v>
      </c>
      <c r="D21" s="239">
        <f>Podatki!B295</f>
        <v>0</v>
      </c>
      <c r="E21" s="239"/>
      <c r="F21" s="239">
        <f>Podatki!C295</f>
        <v>0</v>
      </c>
      <c r="G21" s="30"/>
    </row>
    <row r="22" spans="1:7" ht="17.25" customHeight="1">
      <c r="A22" s="78">
        <v>762</v>
      </c>
      <c r="B22" s="63" t="s">
        <v>244</v>
      </c>
      <c r="C22" s="25">
        <f t="shared" si="0"/>
        <v>865</v>
      </c>
      <c r="D22" s="236">
        <f>Podatki!B296</f>
        <v>691</v>
      </c>
      <c r="E22" s="236"/>
      <c r="F22" s="236">
        <f>Podatki!C296</f>
        <v>1894</v>
      </c>
      <c r="G22" s="15"/>
    </row>
    <row r="23" spans="1:7" ht="17.25" customHeight="1">
      <c r="A23" s="78">
        <v>763</v>
      </c>
      <c r="B23" s="115" t="s">
        <v>245</v>
      </c>
      <c r="C23" s="98">
        <f t="shared" si="0"/>
        <v>866</v>
      </c>
      <c r="D23" s="240">
        <f>Podatki!B297</f>
        <v>141</v>
      </c>
      <c r="E23" s="240"/>
      <c r="F23" s="240">
        <f>Podatki!C297</f>
        <v>432</v>
      </c>
      <c r="G23" s="15"/>
    </row>
    <row r="24" spans="1:7" ht="17.25" customHeight="1">
      <c r="A24" s="78"/>
      <c r="B24" s="115" t="s">
        <v>246</v>
      </c>
      <c r="C24" s="25">
        <f t="shared" si="0"/>
        <v>867</v>
      </c>
      <c r="D24" s="236">
        <f>Podatki!B298</f>
        <v>364</v>
      </c>
      <c r="E24" s="236"/>
      <c r="F24" s="236">
        <f>Podatki!C298</f>
        <v>343</v>
      </c>
      <c r="G24" s="15"/>
    </row>
    <row r="25" spans="1:7" ht="17.25" customHeight="1">
      <c r="A25" s="116" t="s">
        <v>247</v>
      </c>
      <c r="B25" s="117" t="s">
        <v>101</v>
      </c>
      <c r="C25" s="98">
        <f t="shared" si="0"/>
        <v>868</v>
      </c>
      <c r="D25" s="240">
        <f>Podatki!B299</f>
        <v>0</v>
      </c>
      <c r="E25" s="240"/>
      <c r="F25" s="240">
        <f>Podatki!C299</f>
        <v>62</v>
      </c>
      <c r="G25" s="15"/>
    </row>
    <row r="26" spans="1:7" ht="17.25" customHeight="1">
      <c r="A26" s="116" t="s">
        <v>247</v>
      </c>
      <c r="B26" s="117" t="s">
        <v>248</v>
      </c>
      <c r="C26" s="25">
        <f t="shared" si="0"/>
        <v>869</v>
      </c>
      <c r="D26" s="236">
        <f>Podatki!B300</f>
        <v>364</v>
      </c>
      <c r="E26" s="236"/>
      <c r="F26" s="236">
        <f>Podatki!C300</f>
        <v>281</v>
      </c>
      <c r="G26" s="15"/>
    </row>
    <row r="27" spans="1:7" ht="17.25" customHeight="1">
      <c r="A27" s="68"/>
      <c r="B27" s="115" t="s">
        <v>269</v>
      </c>
      <c r="C27" s="98">
        <f t="shared" si="0"/>
        <v>870</v>
      </c>
      <c r="D27" s="240">
        <f>Podatki!B301</f>
        <v>181499</v>
      </c>
      <c r="E27" s="240"/>
      <c r="F27" s="240">
        <f>Podatki!C301</f>
        <v>182296</v>
      </c>
      <c r="G27" s="15"/>
    </row>
    <row r="28" spans="1:7" ht="17.25" customHeight="1">
      <c r="A28" s="68"/>
      <c r="B28" s="63" t="s">
        <v>249</v>
      </c>
      <c r="C28" s="25">
        <f t="shared" si="0"/>
        <v>871</v>
      </c>
      <c r="D28" s="236">
        <f>Podatki!B302</f>
        <v>123720</v>
      </c>
      <c r="E28" s="236"/>
      <c r="F28" s="236">
        <f>Podatki!C302</f>
        <v>103470</v>
      </c>
      <c r="G28" s="18"/>
    </row>
    <row r="29" spans="1:7" ht="17.25" customHeight="1">
      <c r="A29" s="69" t="s">
        <v>102</v>
      </c>
      <c r="B29" s="64" t="s">
        <v>103</v>
      </c>
      <c r="C29" s="38">
        <f t="shared" si="0"/>
        <v>872</v>
      </c>
      <c r="D29" s="237">
        <f>Podatki!B303</f>
        <v>0</v>
      </c>
      <c r="E29" s="237"/>
      <c r="F29" s="237">
        <f>Podatki!C303</f>
        <v>0</v>
      </c>
      <c r="G29" s="30"/>
    </row>
    <row r="30" spans="1:7" ht="17.25" customHeight="1">
      <c r="A30" s="70" t="s">
        <v>104</v>
      </c>
      <c r="B30" s="65" t="s">
        <v>105</v>
      </c>
      <c r="C30" s="42">
        <f t="shared" si="0"/>
        <v>873</v>
      </c>
      <c r="D30" s="238">
        <f>Podatki!B304</f>
        <v>5506</v>
      </c>
      <c r="E30" s="238"/>
      <c r="F30" s="238">
        <f>Podatki!C304</f>
        <v>6690</v>
      </c>
      <c r="G30" s="43"/>
    </row>
    <row r="31" spans="1:7" ht="17.25" customHeight="1">
      <c r="A31" s="71" t="s">
        <v>106</v>
      </c>
      <c r="B31" s="66" t="s">
        <v>107</v>
      </c>
      <c r="C31" s="46">
        <f t="shared" si="0"/>
        <v>874</v>
      </c>
      <c r="D31" s="239">
        <f>Podatki!B305</f>
        <v>118214</v>
      </c>
      <c r="E31" s="239"/>
      <c r="F31" s="239">
        <f>Podatki!C305</f>
        <v>96780</v>
      </c>
      <c r="G31" s="30"/>
    </row>
    <row r="32" spans="1:7" ht="17.25" customHeight="1">
      <c r="A32" s="72"/>
      <c r="B32" s="67" t="s">
        <v>250</v>
      </c>
      <c r="C32" s="27">
        <f t="shared" si="0"/>
        <v>875</v>
      </c>
      <c r="D32" s="241">
        <f>Podatki!B306</f>
        <v>55512</v>
      </c>
      <c r="E32" s="241"/>
      <c r="F32" s="241">
        <f>Podatki!C306</f>
        <v>49586</v>
      </c>
      <c r="G32" s="15"/>
    </row>
    <row r="33" spans="1:7" ht="17.25" customHeight="1">
      <c r="A33" s="69" t="s">
        <v>108</v>
      </c>
      <c r="B33" s="64" t="s">
        <v>109</v>
      </c>
      <c r="C33" s="38">
        <f t="shared" si="0"/>
        <v>876</v>
      </c>
      <c r="D33" s="237">
        <f>Podatki!B307</f>
        <v>41611</v>
      </c>
      <c r="E33" s="237"/>
      <c r="F33" s="237">
        <f>Podatki!C307</f>
        <v>36664</v>
      </c>
      <c r="G33" s="30"/>
    </row>
    <row r="34" spans="1:7" ht="17.25" customHeight="1">
      <c r="A34" s="70" t="s">
        <v>108</v>
      </c>
      <c r="B34" s="65" t="s">
        <v>110</v>
      </c>
      <c r="C34" s="42">
        <f t="shared" si="0"/>
        <v>877</v>
      </c>
      <c r="D34" s="238">
        <f>Podatki!B308</f>
        <v>7574</v>
      </c>
      <c r="E34" s="238"/>
      <c r="F34" s="238">
        <f>Podatki!C308</f>
        <v>6955</v>
      </c>
      <c r="G34" s="43"/>
    </row>
    <row r="35" spans="1:7" ht="17.25" customHeight="1">
      <c r="A35" s="71" t="s">
        <v>108</v>
      </c>
      <c r="B35" s="66" t="s">
        <v>111</v>
      </c>
      <c r="C35" s="46">
        <f t="shared" si="0"/>
        <v>878</v>
      </c>
      <c r="D35" s="239">
        <f>Podatki!B309</f>
        <v>6327</v>
      </c>
      <c r="E35" s="239"/>
      <c r="F35" s="239">
        <f>Podatki!C309</f>
        <v>5967</v>
      </c>
      <c r="G35" s="30"/>
    </row>
    <row r="36" spans="1:7" ht="17.25" customHeight="1">
      <c r="A36" s="72" t="s">
        <v>112</v>
      </c>
      <c r="B36" s="67" t="s">
        <v>251</v>
      </c>
      <c r="C36" s="27">
        <f t="shared" si="0"/>
        <v>879</v>
      </c>
      <c r="D36" s="241">
        <f>Podatki!B310</f>
        <v>0</v>
      </c>
      <c r="E36" s="241"/>
      <c r="F36" s="241">
        <f>Podatki!C310</f>
        <v>0</v>
      </c>
      <c r="G36" s="15"/>
    </row>
    <row r="37" spans="1:7" ht="17.25" customHeight="1">
      <c r="A37" s="68" t="s">
        <v>113</v>
      </c>
      <c r="B37" s="63" t="s">
        <v>252</v>
      </c>
      <c r="C37" s="25">
        <f t="shared" si="0"/>
        <v>880</v>
      </c>
      <c r="D37" s="236">
        <f>Podatki!B311</f>
        <v>67</v>
      </c>
      <c r="E37" s="236"/>
      <c r="F37" s="236">
        <f>Podatki!C311</f>
        <v>0</v>
      </c>
      <c r="G37" s="15"/>
    </row>
    <row r="38" spans="1:7" ht="17.25" customHeight="1">
      <c r="A38" s="68" t="s">
        <v>114</v>
      </c>
      <c r="B38" s="63" t="s">
        <v>253</v>
      </c>
      <c r="C38" s="25">
        <f t="shared" si="0"/>
        <v>881</v>
      </c>
      <c r="D38" s="236">
        <f>Podatki!B312</f>
        <v>50</v>
      </c>
      <c r="E38" s="236"/>
      <c r="F38" s="236">
        <f>Podatki!C312</f>
        <v>0</v>
      </c>
      <c r="G38" s="15"/>
    </row>
    <row r="39" spans="1:7" ht="17.25" customHeight="1">
      <c r="A39" s="68" t="s">
        <v>114</v>
      </c>
      <c r="B39" s="63" t="s">
        <v>254</v>
      </c>
      <c r="C39" s="25">
        <f t="shared" si="0"/>
        <v>882</v>
      </c>
      <c r="D39" s="236">
        <f>Podatki!B313</f>
        <v>6</v>
      </c>
      <c r="E39" s="236"/>
      <c r="F39" s="236">
        <f>Podatki!C313</f>
        <v>7060</v>
      </c>
      <c r="G39" s="18"/>
    </row>
    <row r="40" spans="1:7" ht="17.25" customHeight="1">
      <c r="A40" s="75">
        <v>467</v>
      </c>
      <c r="B40" s="67" t="s">
        <v>255</v>
      </c>
      <c r="C40" s="27">
        <f t="shared" si="0"/>
        <v>883</v>
      </c>
      <c r="D40" s="241">
        <f>Podatki!B314</f>
        <v>401</v>
      </c>
      <c r="E40" s="241"/>
      <c r="F40" s="241">
        <f>Podatki!C314</f>
        <v>7</v>
      </c>
      <c r="G40" s="18"/>
    </row>
    <row r="41" spans="1:7" ht="17.25" customHeight="1">
      <c r="A41" s="78">
        <v>468</v>
      </c>
      <c r="B41" s="63" t="s">
        <v>265</v>
      </c>
      <c r="C41" s="25">
        <f t="shared" si="0"/>
        <v>884</v>
      </c>
      <c r="D41" s="236">
        <f>Podatki!B315</f>
        <v>0</v>
      </c>
      <c r="E41" s="236"/>
      <c r="F41" s="236">
        <f>Podatki!C315</f>
        <v>714</v>
      </c>
      <c r="G41" s="15"/>
    </row>
    <row r="42" spans="1:7" ht="17.25" customHeight="1">
      <c r="A42" s="78"/>
      <c r="B42" s="115" t="s">
        <v>427</v>
      </c>
      <c r="C42" s="27">
        <f t="shared" si="0"/>
        <v>885</v>
      </c>
      <c r="D42" s="241">
        <f>Podatki!B316</f>
        <v>7</v>
      </c>
      <c r="E42" s="241"/>
      <c r="F42" s="241">
        <f>Podatki!C316</f>
        <v>963</v>
      </c>
      <c r="G42" s="15"/>
    </row>
    <row r="43" spans="1:7" ht="17.25" customHeight="1">
      <c r="A43" s="118" t="s">
        <v>257</v>
      </c>
      <c r="B43" s="64" t="s">
        <v>115</v>
      </c>
      <c r="C43" s="38">
        <f t="shared" si="0"/>
        <v>886</v>
      </c>
      <c r="D43" s="237">
        <f>Podatki!B317</f>
        <v>0</v>
      </c>
      <c r="E43" s="237"/>
      <c r="F43" s="237">
        <f>Podatki!C317</f>
        <v>0</v>
      </c>
      <c r="G43" s="39"/>
    </row>
    <row r="44" spans="1:7" ht="17.25" customHeight="1">
      <c r="A44" s="119" t="s">
        <v>257</v>
      </c>
      <c r="B44" s="66" t="s">
        <v>256</v>
      </c>
      <c r="C44" s="46">
        <f t="shared" si="0"/>
        <v>887</v>
      </c>
      <c r="D44" s="239">
        <f>Podatki!B318</f>
        <v>7</v>
      </c>
      <c r="E44" s="239"/>
      <c r="F44" s="239">
        <f>Podatki!C318</f>
        <v>963</v>
      </c>
      <c r="G44" s="18"/>
    </row>
    <row r="45" spans="1:7" ht="17.25" customHeight="1">
      <c r="A45" s="72"/>
      <c r="B45" s="67" t="s">
        <v>258</v>
      </c>
      <c r="C45" s="98">
        <f t="shared" si="0"/>
        <v>888</v>
      </c>
      <c r="D45" s="240">
        <f>Podatki!B319</f>
        <v>179763</v>
      </c>
      <c r="E45" s="240"/>
      <c r="F45" s="240">
        <f>Podatki!C319</f>
        <v>161800</v>
      </c>
      <c r="G45" s="18"/>
    </row>
    <row r="46" spans="1:7" ht="17.25" customHeight="1">
      <c r="A46" s="68"/>
      <c r="B46" s="63" t="s">
        <v>259</v>
      </c>
      <c r="C46" s="27">
        <f t="shared" si="0"/>
        <v>889</v>
      </c>
      <c r="D46" s="241">
        <f>Podatki!B320</f>
        <v>1736</v>
      </c>
      <c r="E46" s="241"/>
      <c r="F46" s="241">
        <f>Podatki!C320</f>
        <v>20496</v>
      </c>
      <c r="G46" s="15"/>
    </row>
    <row r="47" spans="1:7" ht="17.25" customHeight="1">
      <c r="A47" s="68"/>
      <c r="B47" s="63" t="s">
        <v>260</v>
      </c>
      <c r="C47" s="25">
        <f t="shared" si="0"/>
        <v>890</v>
      </c>
      <c r="D47" s="236">
        <f>Podatki!B321</f>
        <v>0</v>
      </c>
      <c r="E47" s="236"/>
      <c r="F47" s="236">
        <f>Podatki!C321</f>
        <v>0</v>
      </c>
      <c r="G47" s="15"/>
    </row>
    <row r="48" spans="1:7" ht="24" customHeight="1">
      <c r="A48" s="68"/>
      <c r="B48" s="77" t="s">
        <v>118</v>
      </c>
      <c r="C48" s="25">
        <f t="shared" si="0"/>
        <v>891</v>
      </c>
      <c r="D48" s="236">
        <f>Podatki!B322</f>
        <v>0</v>
      </c>
      <c r="E48" s="236"/>
      <c r="F48" s="236">
        <f>Podatki!C322</f>
        <v>0</v>
      </c>
      <c r="G48" s="18"/>
    </row>
    <row r="49" spans="1:7" ht="24" customHeight="1">
      <c r="A49" s="68"/>
      <c r="B49" s="77" t="s">
        <v>116</v>
      </c>
      <c r="C49" s="25">
        <f t="shared" si="0"/>
        <v>892</v>
      </c>
      <c r="D49" s="236">
        <f>Podatki!B323</f>
        <v>11</v>
      </c>
      <c r="E49" s="236"/>
      <c r="F49" s="236">
        <f>Podatki!C323</f>
        <v>11</v>
      </c>
      <c r="G49" s="15"/>
    </row>
    <row r="50" spans="1:7" ht="17.25" customHeight="1" thickBot="1">
      <c r="A50" s="73"/>
      <c r="B50" s="74" t="s">
        <v>117</v>
      </c>
      <c r="C50" s="62">
        <f t="shared" si="0"/>
        <v>893</v>
      </c>
      <c r="D50" s="242">
        <f>Podatki!B324</f>
        <v>12</v>
      </c>
      <c r="E50" s="242"/>
      <c r="F50" s="242">
        <f>Podatki!C324</f>
        <v>12</v>
      </c>
      <c r="G50" s="16"/>
    </row>
    <row r="52" spans="1:7" ht="25.5" customHeight="1">
      <c r="A52" s="280" t="s">
        <v>413</v>
      </c>
      <c r="B52" s="280"/>
      <c r="C52" s="280"/>
      <c r="D52" s="280"/>
      <c r="E52" s="280"/>
      <c r="F52" s="280"/>
      <c r="G52" s="280"/>
    </row>
  </sheetData>
  <mergeCells count="5">
    <mergeCell ref="A52:G52"/>
    <mergeCell ref="C13:C15"/>
    <mergeCell ref="D13:G14"/>
    <mergeCell ref="A9:G9"/>
    <mergeCell ref="A10:G10"/>
  </mergeCells>
  <dataValidations count="1">
    <dataValidation allowBlank="1" showErrorMessage="1" sqref="G27:G39 G45:G50 F17:F50 D17:D50"/>
  </dataValidations>
  <printOptions horizontalCentered="1"/>
  <pageMargins left="0.75" right="0.75" top="0.5905511811023623" bottom="0.5905511811023623" header="0" footer="0"/>
  <pageSetup horizontalDpi="600" verticalDpi="600" orientation="portrait" paperSize="9" scale="85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J118"/>
  <sheetViews>
    <sheetView workbookViewId="0" topLeftCell="A1">
      <selection activeCell="A1" sqref="A1"/>
    </sheetView>
  </sheetViews>
  <sheetFormatPr defaultColWidth="9.00390625" defaultRowHeight="12.75"/>
  <cols>
    <col min="1" max="1" width="14.50390625" style="7" customWidth="1"/>
    <col min="2" max="2" width="60.50390625" style="7" customWidth="1"/>
    <col min="3" max="3" width="6.50390625" style="7" customWidth="1"/>
    <col min="4" max="4" width="13.50390625" style="7" customWidth="1"/>
    <col min="5" max="5" width="0.875" style="20" customWidth="1"/>
    <col min="6" max="6" width="13.00390625" style="7" customWidth="1"/>
    <col min="7" max="7" width="0.875" style="20" customWidth="1"/>
    <col min="8" max="8" width="2.625" style="0" customWidth="1"/>
    <col min="9" max="9" width="15.125" style="0" hidden="1" customWidth="1"/>
    <col min="10" max="10" width="14.00390625" style="0" hidden="1" customWidth="1"/>
    <col min="115" max="16384" width="9.125" style="7" customWidth="1"/>
  </cols>
  <sheetData>
    <row r="1" spans="1:114" s="2" customFormat="1" ht="17.25" customHeight="1">
      <c r="A1" s="175" t="s">
        <v>406</v>
      </c>
      <c r="B1" s="198" t="s">
        <v>489</v>
      </c>
      <c r="D1" s="184" t="s">
        <v>407</v>
      </c>
      <c r="E1" s="174" t="s">
        <v>409</v>
      </c>
      <c r="F1" s="206" t="s">
        <v>490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</row>
    <row r="2" spans="1:114" s="4" customFormat="1" ht="15" customHeight="1">
      <c r="A2" s="173"/>
      <c r="E2" s="17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</row>
    <row r="3" spans="1:114" s="4" customFormat="1" ht="15" customHeight="1">
      <c r="A3" s="175" t="s">
        <v>417</v>
      </c>
      <c r="B3" s="206" t="s">
        <v>491</v>
      </c>
      <c r="D3" s="184" t="s">
        <v>408</v>
      </c>
      <c r="E3" s="175" t="s">
        <v>410</v>
      </c>
      <c r="F3" s="206" t="s">
        <v>492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</row>
    <row r="4" spans="1:114" s="4" customFormat="1" ht="15" customHeight="1">
      <c r="A4" s="173"/>
      <c r="E4" s="173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</row>
    <row r="5" spans="1:114" s="4" customFormat="1" ht="15" customHeight="1">
      <c r="A5" s="173"/>
      <c r="D5" s="184" t="s">
        <v>411</v>
      </c>
      <c r="E5" s="175" t="s">
        <v>412</v>
      </c>
      <c r="F5" s="198" t="s">
        <v>493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</row>
    <row r="6" spans="1:114" s="2" customFormat="1" ht="10.5" customHeight="1">
      <c r="A6" s="171"/>
      <c r="B6" s="171"/>
      <c r="C6" s="171"/>
      <c r="D6" s="171"/>
      <c r="E6" s="172"/>
      <c r="F6" s="171"/>
      <c r="G6" s="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</row>
    <row r="7" spans="5:114" s="2" customFormat="1" ht="17.25" customHeight="1">
      <c r="E7" s="3"/>
      <c r="G7" s="3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</row>
    <row r="8" spans="1:7" ht="7.5" customHeight="1">
      <c r="A8" s="188"/>
      <c r="B8" s="188"/>
      <c r="C8" s="188"/>
      <c r="D8" s="188"/>
      <c r="E8" s="189"/>
      <c r="F8" s="188"/>
      <c r="G8" s="189"/>
    </row>
    <row r="9" spans="1:114" s="55" customFormat="1" ht="36.75" customHeight="1">
      <c r="A9" s="300" t="s">
        <v>165</v>
      </c>
      <c r="B9" s="300"/>
      <c r="C9" s="300"/>
      <c r="D9" s="300"/>
      <c r="E9" s="300"/>
      <c r="F9" s="300"/>
      <c r="G9" s="300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</row>
    <row r="10" spans="1:7" ht="14.25" customHeight="1">
      <c r="A10" s="296" t="str">
        <f>"od 1. januarja do  "&amp;Podatki!B1</f>
        <v>od 1. januarja do  31.12.2005</v>
      </c>
      <c r="B10" s="296"/>
      <c r="C10" s="296"/>
      <c r="D10" s="296"/>
      <c r="E10" s="296"/>
      <c r="F10" s="296"/>
      <c r="G10" s="296"/>
    </row>
    <row r="11" spans="1:7" ht="17.25" customHeight="1">
      <c r="A11" s="53"/>
      <c r="B11" s="53"/>
      <c r="C11" s="53"/>
      <c r="D11" s="53"/>
      <c r="E11" s="53"/>
      <c r="F11" s="53"/>
      <c r="G11" s="53"/>
    </row>
    <row r="12" spans="1:7" ht="15.75" customHeight="1" thickBot="1">
      <c r="A12" s="60"/>
      <c r="B12" s="86"/>
      <c r="C12" s="86"/>
      <c r="D12" s="86"/>
      <c r="E12" s="86"/>
      <c r="F12" s="127" t="s">
        <v>275</v>
      </c>
      <c r="G12" s="53"/>
    </row>
    <row r="13" spans="1:7" ht="12.75" customHeight="1">
      <c r="A13" s="297" t="s">
        <v>419</v>
      </c>
      <c r="B13" s="58"/>
      <c r="C13" s="293" t="s">
        <v>2</v>
      </c>
      <c r="D13" s="274" t="s">
        <v>3</v>
      </c>
      <c r="E13" s="275"/>
      <c r="F13" s="275"/>
      <c r="G13" s="276"/>
    </row>
    <row r="14" spans="1:7" ht="12.75" customHeight="1">
      <c r="A14" s="298"/>
      <c r="B14" s="61" t="s">
        <v>420</v>
      </c>
      <c r="C14" s="294"/>
      <c r="D14" s="277"/>
      <c r="E14" s="278"/>
      <c r="F14" s="278"/>
      <c r="G14" s="279"/>
    </row>
    <row r="15" spans="1:7" ht="13.5" customHeight="1">
      <c r="A15" s="299"/>
      <c r="B15" s="56"/>
      <c r="C15" s="301"/>
      <c r="D15" s="61" t="s">
        <v>7</v>
      </c>
      <c r="E15" s="191"/>
      <c r="F15" s="61" t="s">
        <v>8</v>
      </c>
      <c r="G15" s="141"/>
    </row>
    <row r="16" spans="1:7" ht="12.75" customHeight="1" thickBot="1">
      <c r="A16" s="179">
        <v>1</v>
      </c>
      <c r="B16" s="180">
        <v>2</v>
      </c>
      <c r="C16" s="181">
        <v>3</v>
      </c>
      <c r="D16" s="186">
        <v>4</v>
      </c>
      <c r="E16" s="185"/>
      <c r="F16" s="186">
        <v>5</v>
      </c>
      <c r="G16" s="190"/>
    </row>
    <row r="17" spans="1:7" ht="17.25" customHeight="1">
      <c r="A17" s="68"/>
      <c r="B17" s="63" t="s">
        <v>467</v>
      </c>
      <c r="C17" s="25">
        <v>401</v>
      </c>
      <c r="D17" s="250">
        <f>Podatki!B63</f>
        <v>181468</v>
      </c>
      <c r="E17" s="251"/>
      <c r="F17" s="250">
        <f>Podatki!C63</f>
        <v>168736</v>
      </c>
      <c r="G17" s="252"/>
    </row>
    <row r="18" spans="1:7" ht="17.25" customHeight="1">
      <c r="A18" s="92"/>
      <c r="B18" s="63" t="s">
        <v>468</v>
      </c>
      <c r="C18" s="25">
        <f aca="true" t="shared" si="0" ref="C18:C49">C17+1</f>
        <v>402</v>
      </c>
      <c r="D18" s="248">
        <f>Podatki!B64</f>
        <v>156553</v>
      </c>
      <c r="E18" s="249"/>
      <c r="F18" s="248">
        <f>Podatki!C64</f>
        <v>148686</v>
      </c>
      <c r="G18" s="18"/>
    </row>
    <row r="19" spans="1:7" ht="17.25" customHeight="1">
      <c r="A19" s="97"/>
      <c r="B19" s="103" t="s">
        <v>469</v>
      </c>
      <c r="C19" s="98">
        <f t="shared" si="0"/>
        <v>403</v>
      </c>
      <c r="D19" s="248">
        <f>Podatki!B65</f>
        <v>123215</v>
      </c>
      <c r="E19" s="249"/>
      <c r="F19" s="248">
        <f>Podatki!C65</f>
        <v>111960</v>
      </c>
      <c r="G19" s="18"/>
    </row>
    <row r="20" spans="1:7" ht="17.25" customHeight="1">
      <c r="A20" s="93"/>
      <c r="B20" s="101" t="s">
        <v>166</v>
      </c>
      <c r="C20" s="95">
        <f t="shared" si="0"/>
        <v>404</v>
      </c>
      <c r="D20" s="167">
        <f>Podatki!B66</f>
        <v>0</v>
      </c>
      <c r="E20" s="245"/>
      <c r="F20" s="167">
        <f>Podatki!C66</f>
        <v>0</v>
      </c>
      <c r="G20" s="87"/>
    </row>
    <row r="21" spans="1:7" ht="13.5" customHeight="1">
      <c r="A21" s="70" t="s">
        <v>167</v>
      </c>
      <c r="B21" s="65" t="s">
        <v>168</v>
      </c>
      <c r="C21" s="42">
        <f t="shared" si="0"/>
        <v>405</v>
      </c>
      <c r="D21" s="169">
        <f>Podatki!B67</f>
        <v>0</v>
      </c>
      <c r="E21" s="160"/>
      <c r="F21" s="169">
        <f>Podatki!C67</f>
        <v>0</v>
      </c>
      <c r="G21" s="43"/>
    </row>
    <row r="22" spans="1:7" ht="13.5" customHeight="1">
      <c r="A22" s="71" t="s">
        <v>167</v>
      </c>
      <c r="B22" s="66" t="s">
        <v>428</v>
      </c>
      <c r="C22" s="46">
        <f t="shared" si="0"/>
        <v>406</v>
      </c>
      <c r="D22" s="246">
        <f>Podatki!B68</f>
        <v>0</v>
      </c>
      <c r="E22" s="247"/>
      <c r="F22" s="246">
        <f>Podatki!C68</f>
        <v>0</v>
      </c>
      <c r="G22" s="47"/>
    </row>
    <row r="23" spans="1:7" ht="17.25" customHeight="1">
      <c r="A23" s="93"/>
      <c r="B23" s="101" t="s">
        <v>470</v>
      </c>
      <c r="C23" s="95">
        <f t="shared" si="0"/>
        <v>407</v>
      </c>
      <c r="D23" s="167">
        <f>Podatki!B69</f>
        <v>123215</v>
      </c>
      <c r="E23" s="245"/>
      <c r="F23" s="167">
        <f>Podatki!C69</f>
        <v>111960</v>
      </c>
      <c r="G23" s="87"/>
    </row>
    <row r="24" spans="1:7" ht="13.5" customHeight="1">
      <c r="A24" s="70" t="s">
        <v>169</v>
      </c>
      <c r="B24" s="65" t="s">
        <v>429</v>
      </c>
      <c r="C24" s="42">
        <f t="shared" si="0"/>
        <v>408</v>
      </c>
      <c r="D24" s="169">
        <f>Podatki!B70</f>
        <v>121215</v>
      </c>
      <c r="E24" s="160"/>
      <c r="F24" s="169">
        <f>Podatki!C70</f>
        <v>111960</v>
      </c>
      <c r="G24" s="43"/>
    </row>
    <row r="25" spans="1:7" ht="13.5" customHeight="1">
      <c r="A25" s="71" t="s">
        <v>169</v>
      </c>
      <c r="B25" s="66" t="s">
        <v>430</v>
      </c>
      <c r="C25" s="46">
        <f t="shared" si="0"/>
        <v>409</v>
      </c>
      <c r="D25" s="169">
        <f>Podatki!B71</f>
        <v>2000</v>
      </c>
      <c r="E25" s="160"/>
      <c r="F25" s="169">
        <f>Podatki!C71</f>
        <v>0</v>
      </c>
      <c r="G25" s="43"/>
    </row>
    <row r="26" spans="1:7" ht="17.25" customHeight="1">
      <c r="A26" s="93"/>
      <c r="B26" s="101" t="s">
        <v>170</v>
      </c>
      <c r="C26" s="95">
        <f t="shared" si="0"/>
        <v>410</v>
      </c>
      <c r="D26" s="169">
        <f>Podatki!B72</f>
        <v>0</v>
      </c>
      <c r="E26" s="160"/>
      <c r="F26" s="169">
        <f>Podatki!C72</f>
        <v>0</v>
      </c>
      <c r="G26" s="43"/>
    </row>
    <row r="27" spans="1:7" ht="13.5" customHeight="1">
      <c r="A27" s="70" t="s">
        <v>171</v>
      </c>
      <c r="B27" s="65" t="s">
        <v>227</v>
      </c>
      <c r="C27" s="42">
        <f t="shared" si="0"/>
        <v>411</v>
      </c>
      <c r="D27" s="169">
        <f>Podatki!B73</f>
        <v>0</v>
      </c>
      <c r="E27" s="160"/>
      <c r="F27" s="169">
        <f>Podatki!C73</f>
        <v>0</v>
      </c>
      <c r="G27" s="43"/>
    </row>
    <row r="28" spans="1:7" ht="13.5" customHeight="1">
      <c r="A28" s="71" t="s">
        <v>171</v>
      </c>
      <c r="B28" s="66" t="s">
        <v>172</v>
      </c>
      <c r="C28" s="46">
        <f t="shared" si="0"/>
        <v>412</v>
      </c>
      <c r="D28" s="246">
        <f>Podatki!B74</f>
        <v>0</v>
      </c>
      <c r="E28" s="247"/>
      <c r="F28" s="246">
        <f>Podatki!C74</f>
        <v>0</v>
      </c>
      <c r="G28" s="47"/>
    </row>
    <row r="29" spans="1:7" ht="17.25" customHeight="1">
      <c r="A29" s="93"/>
      <c r="B29" s="101" t="s">
        <v>471</v>
      </c>
      <c r="C29" s="95">
        <f t="shared" si="0"/>
        <v>413</v>
      </c>
      <c r="D29" s="167">
        <f>Podatki!B75</f>
        <v>0</v>
      </c>
      <c r="E29" s="245"/>
      <c r="F29" s="167">
        <f>Podatki!C75</f>
        <v>0</v>
      </c>
      <c r="G29" s="87"/>
    </row>
    <row r="30" spans="1:7" ht="13.5" customHeight="1">
      <c r="A30" s="70" t="s">
        <v>173</v>
      </c>
      <c r="B30" s="65" t="s">
        <v>431</v>
      </c>
      <c r="C30" s="42">
        <f t="shared" si="0"/>
        <v>414</v>
      </c>
      <c r="D30" s="169">
        <f>Podatki!B76</f>
        <v>0</v>
      </c>
      <c r="E30" s="160"/>
      <c r="F30" s="169">
        <f>Podatki!C76</f>
        <v>0</v>
      </c>
      <c r="G30" s="43"/>
    </row>
    <row r="31" spans="1:7" ht="13.5" customHeight="1">
      <c r="A31" s="70" t="s">
        <v>173</v>
      </c>
      <c r="B31" s="65" t="s">
        <v>432</v>
      </c>
      <c r="C31" s="42">
        <f t="shared" si="0"/>
        <v>415</v>
      </c>
      <c r="D31" s="169">
        <f>Podatki!B77</f>
        <v>0</v>
      </c>
      <c r="E31" s="160"/>
      <c r="F31" s="169">
        <f>Podatki!C77</f>
        <v>0</v>
      </c>
      <c r="G31" s="43"/>
    </row>
    <row r="32" spans="1:7" ht="17.25" customHeight="1">
      <c r="A32" s="222" t="s">
        <v>433</v>
      </c>
      <c r="B32" s="224" t="s">
        <v>434</v>
      </c>
      <c r="C32" s="27">
        <f t="shared" si="0"/>
        <v>416</v>
      </c>
      <c r="D32" s="169">
        <f>Podatki!B78</f>
        <v>0</v>
      </c>
      <c r="E32" s="160"/>
      <c r="F32" s="169">
        <f>Podatki!C78</f>
        <v>0</v>
      </c>
      <c r="G32" s="43"/>
    </row>
    <row r="33" spans="1:7" ht="24" customHeight="1">
      <c r="A33" s="225" t="s">
        <v>433</v>
      </c>
      <c r="B33" s="210" t="s">
        <v>435</v>
      </c>
      <c r="C33" s="114">
        <f t="shared" si="0"/>
        <v>417</v>
      </c>
      <c r="D33" s="253">
        <f>Podatki!B79</f>
        <v>0</v>
      </c>
      <c r="E33" s="254"/>
      <c r="F33" s="253">
        <f>Podatki!C79</f>
        <v>0</v>
      </c>
      <c r="G33" s="88"/>
    </row>
    <row r="34" spans="1:7" ht="13.5" customHeight="1">
      <c r="A34" s="92" t="s">
        <v>174</v>
      </c>
      <c r="B34" s="63" t="s">
        <v>175</v>
      </c>
      <c r="C34" s="25">
        <f t="shared" si="0"/>
        <v>418</v>
      </c>
      <c r="D34" s="255">
        <f>Podatki!B80</f>
        <v>0</v>
      </c>
      <c r="E34" s="165"/>
      <c r="F34" s="255">
        <f>Podatki!C80</f>
        <v>0</v>
      </c>
      <c r="G34" s="15"/>
    </row>
    <row r="35" spans="1:7" ht="13.5" customHeight="1">
      <c r="A35" s="104">
        <v>741</v>
      </c>
      <c r="B35" s="67" t="s">
        <v>436</v>
      </c>
      <c r="C35" s="27">
        <f t="shared" si="0"/>
        <v>419</v>
      </c>
      <c r="D35" s="255">
        <f>Podatki!B81</f>
        <v>0</v>
      </c>
      <c r="E35" s="165"/>
      <c r="F35" s="255">
        <f>Podatki!C81</f>
        <v>0</v>
      </c>
      <c r="G35" s="15"/>
    </row>
    <row r="36" spans="1:7" ht="27" customHeight="1">
      <c r="A36" s="92"/>
      <c r="B36" s="77" t="s">
        <v>472</v>
      </c>
      <c r="C36" s="25">
        <f t="shared" si="0"/>
        <v>420</v>
      </c>
      <c r="D36" s="255">
        <f>Podatki!B82</f>
        <v>33338</v>
      </c>
      <c r="E36" s="165"/>
      <c r="F36" s="255">
        <f>Podatki!C82</f>
        <v>36726</v>
      </c>
      <c r="G36" s="15"/>
    </row>
    <row r="37" spans="1:7" ht="13.5" customHeight="1">
      <c r="A37" s="93" t="s">
        <v>176</v>
      </c>
      <c r="B37" s="94" t="s">
        <v>180</v>
      </c>
      <c r="C37" s="95">
        <f t="shared" si="0"/>
        <v>421</v>
      </c>
      <c r="D37" s="167">
        <f>Podatki!B83</f>
        <v>2879</v>
      </c>
      <c r="E37" s="245"/>
      <c r="F37" s="167">
        <f>Podatki!C83</f>
        <v>85</v>
      </c>
      <c r="G37" s="87"/>
    </row>
    <row r="38" spans="1:7" ht="13.5" customHeight="1">
      <c r="A38" s="70" t="s">
        <v>177</v>
      </c>
      <c r="B38" s="65" t="s">
        <v>181</v>
      </c>
      <c r="C38" s="42">
        <f t="shared" si="0"/>
        <v>422</v>
      </c>
      <c r="D38" s="169">
        <f>Podatki!B84</f>
        <v>134</v>
      </c>
      <c r="E38" s="160"/>
      <c r="F38" s="169">
        <f>Podatki!C84</f>
        <v>215</v>
      </c>
      <c r="G38" s="43"/>
    </row>
    <row r="39" spans="1:7" ht="13.5" customHeight="1">
      <c r="A39" s="70" t="s">
        <v>178</v>
      </c>
      <c r="B39" s="124" t="s">
        <v>270</v>
      </c>
      <c r="C39" s="42">
        <f t="shared" si="0"/>
        <v>423</v>
      </c>
      <c r="D39" s="169">
        <f>Podatki!B85</f>
        <v>0</v>
      </c>
      <c r="E39" s="160"/>
      <c r="F39" s="169">
        <f>Podatki!C85</f>
        <v>0</v>
      </c>
      <c r="G39" s="43"/>
    </row>
    <row r="40" spans="1:7" ht="24" customHeight="1">
      <c r="A40" s="70" t="s">
        <v>179</v>
      </c>
      <c r="B40" s="65" t="s">
        <v>182</v>
      </c>
      <c r="C40" s="42">
        <f t="shared" si="0"/>
        <v>424</v>
      </c>
      <c r="D40" s="169">
        <f>Podatki!B86</f>
        <v>4034</v>
      </c>
      <c r="E40" s="160"/>
      <c r="F40" s="169">
        <f>Podatki!C86</f>
        <v>3391</v>
      </c>
      <c r="G40" s="43"/>
    </row>
    <row r="41" spans="1:7" ht="13.5" customHeight="1">
      <c r="A41" s="70" t="s">
        <v>124</v>
      </c>
      <c r="B41" s="65" t="s">
        <v>183</v>
      </c>
      <c r="C41" s="42">
        <f t="shared" si="0"/>
        <v>425</v>
      </c>
      <c r="D41" s="169">
        <f>Podatki!B87</f>
        <v>0</v>
      </c>
      <c r="E41" s="160"/>
      <c r="F41" s="169">
        <f>Podatki!C87</f>
        <v>293</v>
      </c>
      <c r="G41" s="43"/>
    </row>
    <row r="42" spans="1:7" ht="13.5" customHeight="1">
      <c r="A42" s="71" t="s">
        <v>437</v>
      </c>
      <c r="B42" s="66" t="s">
        <v>438</v>
      </c>
      <c r="C42" s="46">
        <f t="shared" si="0"/>
        <v>426</v>
      </c>
      <c r="D42" s="253">
        <f>Podatki!B88</f>
        <v>0</v>
      </c>
      <c r="E42" s="254"/>
      <c r="F42" s="253">
        <f>Podatki!C88</f>
        <v>3807</v>
      </c>
      <c r="G42" s="88"/>
    </row>
    <row r="43" spans="1:7" ht="13.5" customHeight="1">
      <c r="A43" s="104">
        <v>731</v>
      </c>
      <c r="B43" s="224" t="s">
        <v>439</v>
      </c>
      <c r="C43" s="114">
        <f t="shared" si="0"/>
        <v>427</v>
      </c>
      <c r="D43" s="255">
        <f>Podatki!B89</f>
        <v>0</v>
      </c>
      <c r="E43" s="165"/>
      <c r="F43" s="255">
        <f>Podatki!C89</f>
        <v>0</v>
      </c>
      <c r="G43" s="15"/>
    </row>
    <row r="44" spans="1:7" ht="25.5" customHeight="1">
      <c r="A44" s="92">
        <v>732</v>
      </c>
      <c r="B44" s="226" t="s">
        <v>440</v>
      </c>
      <c r="C44" s="25">
        <f t="shared" si="0"/>
        <v>428</v>
      </c>
      <c r="D44" s="255">
        <f>Podatki!B90</f>
        <v>0</v>
      </c>
      <c r="E44" s="165"/>
      <c r="F44" s="255">
        <f>Podatki!C90</f>
        <v>0</v>
      </c>
      <c r="G44" s="15"/>
    </row>
    <row r="45" spans="1:7" ht="13.5" customHeight="1">
      <c r="A45" s="92">
        <v>786</v>
      </c>
      <c r="B45" s="226" t="s">
        <v>441</v>
      </c>
      <c r="C45" s="25">
        <f t="shared" si="0"/>
        <v>429</v>
      </c>
      <c r="D45" s="255">
        <f>Podatki!B91</f>
        <v>0</v>
      </c>
      <c r="E45" s="165"/>
      <c r="F45" s="255">
        <f>Podatki!C91</f>
        <v>0</v>
      </c>
      <c r="G45" s="15"/>
    </row>
    <row r="46" spans="1:7" ht="17.25" customHeight="1">
      <c r="A46" s="92">
        <v>787</v>
      </c>
      <c r="B46" s="226" t="s">
        <v>442</v>
      </c>
      <c r="C46" s="25">
        <f t="shared" si="0"/>
        <v>430</v>
      </c>
      <c r="D46" s="255">
        <f>Podatki!B92</f>
        <v>26291</v>
      </c>
      <c r="E46" s="165"/>
      <c r="F46" s="255">
        <f>Podatki!C92</f>
        <v>28935</v>
      </c>
      <c r="G46" s="15"/>
    </row>
    <row r="47" spans="1:7" ht="24" customHeight="1">
      <c r="A47" s="93"/>
      <c r="B47" s="107" t="s">
        <v>473</v>
      </c>
      <c r="C47" s="95">
        <f t="shared" si="0"/>
        <v>431</v>
      </c>
      <c r="D47" s="167">
        <f>Podatki!B93</f>
        <v>24915</v>
      </c>
      <c r="E47" s="245"/>
      <c r="F47" s="167">
        <f>Podatki!C93</f>
        <v>20050</v>
      </c>
      <c r="G47" s="87"/>
    </row>
    <row r="48" spans="1:7" ht="17.25" customHeight="1">
      <c r="A48" s="70" t="s">
        <v>176</v>
      </c>
      <c r="B48" s="65" t="s">
        <v>185</v>
      </c>
      <c r="C48" s="42">
        <f t="shared" si="0"/>
        <v>432</v>
      </c>
      <c r="D48" s="169">
        <f>Podatki!B94</f>
        <v>24525</v>
      </c>
      <c r="E48" s="160"/>
      <c r="F48" s="169">
        <f>Podatki!C94</f>
        <v>18322</v>
      </c>
      <c r="G48" s="43"/>
    </row>
    <row r="49" spans="1:7" ht="13.5" customHeight="1">
      <c r="A49" s="70" t="s">
        <v>177</v>
      </c>
      <c r="B49" s="65" t="s">
        <v>181</v>
      </c>
      <c r="C49" s="42">
        <f t="shared" si="0"/>
        <v>433</v>
      </c>
      <c r="D49" s="169">
        <f>Podatki!B95</f>
        <v>390</v>
      </c>
      <c r="E49" s="160"/>
      <c r="F49" s="169">
        <f>Podatki!C95</f>
        <v>1320</v>
      </c>
      <c r="G49" s="43"/>
    </row>
    <row r="50" spans="1:114" s="20" customFormat="1" ht="13.5" customHeight="1">
      <c r="A50" s="70" t="s">
        <v>184</v>
      </c>
      <c r="B50" s="65" t="s">
        <v>186</v>
      </c>
      <c r="C50" s="42">
        <f aca="true" t="shared" si="1" ref="C50:C81">C49+1</f>
        <v>434</v>
      </c>
      <c r="D50" s="169">
        <f>Podatki!B96</f>
        <v>0</v>
      </c>
      <c r="E50" s="160"/>
      <c r="F50" s="169">
        <f>Podatki!C96</f>
        <v>0</v>
      </c>
      <c r="G50" s="43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</row>
    <row r="51" spans="1:114" s="20" customFormat="1" ht="13.5" customHeight="1">
      <c r="A51" s="70" t="s">
        <v>178</v>
      </c>
      <c r="B51" s="124" t="s">
        <v>270</v>
      </c>
      <c r="C51" s="42">
        <f t="shared" si="1"/>
        <v>435</v>
      </c>
      <c r="D51" s="169">
        <f>Podatki!B97</f>
        <v>0</v>
      </c>
      <c r="E51" s="160"/>
      <c r="F51" s="169">
        <f>Podatki!C97</f>
        <v>0</v>
      </c>
      <c r="G51" s="43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</row>
    <row r="52" spans="1:7" ht="13.5" customHeight="1">
      <c r="A52" s="71" t="s">
        <v>179</v>
      </c>
      <c r="B52" s="66" t="s">
        <v>187</v>
      </c>
      <c r="C52" s="46">
        <f t="shared" si="1"/>
        <v>436</v>
      </c>
      <c r="D52" s="253">
        <f>Podatki!B98</f>
        <v>0</v>
      </c>
      <c r="E52" s="254"/>
      <c r="F52" s="253">
        <f>Podatki!C98</f>
        <v>408</v>
      </c>
      <c r="G52" s="88"/>
    </row>
    <row r="53" spans="1:7" ht="13.5" customHeight="1">
      <c r="A53" s="104"/>
      <c r="B53" s="67" t="s">
        <v>474</v>
      </c>
      <c r="C53" s="27">
        <f t="shared" si="1"/>
        <v>437</v>
      </c>
      <c r="D53" s="255">
        <f>Podatki!B99</f>
        <v>194699</v>
      </c>
      <c r="E53" s="165"/>
      <c r="F53" s="255">
        <f>Podatki!C99</f>
        <v>165587</v>
      </c>
      <c r="G53" s="257"/>
    </row>
    <row r="54" spans="1:7" ht="13.5" customHeight="1">
      <c r="A54" s="92"/>
      <c r="B54" s="77" t="s">
        <v>475</v>
      </c>
      <c r="C54" s="25">
        <f t="shared" si="1"/>
        <v>438</v>
      </c>
      <c r="D54" s="255">
        <f>Podatki!B100</f>
        <v>174449</v>
      </c>
      <c r="E54" s="165"/>
      <c r="F54" s="255">
        <f>Podatki!C100</f>
        <v>154672</v>
      </c>
      <c r="G54" s="257"/>
    </row>
    <row r="55" spans="1:7" ht="13.5" customHeight="1">
      <c r="A55" s="93"/>
      <c r="B55" s="101" t="s">
        <v>476</v>
      </c>
      <c r="C55" s="95">
        <f t="shared" si="1"/>
        <v>439</v>
      </c>
      <c r="D55" s="167">
        <f>Podatki!B101</f>
        <v>40524</v>
      </c>
      <c r="E55" s="245"/>
      <c r="F55" s="167">
        <f>Podatki!C101</f>
        <v>40196</v>
      </c>
      <c r="G55" s="256"/>
    </row>
    <row r="56" spans="1:7" ht="17.25" customHeight="1">
      <c r="A56" s="70" t="s">
        <v>188</v>
      </c>
      <c r="B56" s="65" t="s">
        <v>125</v>
      </c>
      <c r="C56" s="42">
        <f t="shared" si="1"/>
        <v>440</v>
      </c>
      <c r="D56" s="169">
        <f>Podatki!B102</f>
        <v>36906</v>
      </c>
      <c r="E56" s="160"/>
      <c r="F56" s="169">
        <f>Podatki!C102</f>
        <v>36152</v>
      </c>
      <c r="G56" s="96"/>
    </row>
    <row r="57" spans="1:7" ht="13.5" customHeight="1">
      <c r="A57" s="70" t="s">
        <v>189</v>
      </c>
      <c r="B57" s="65" t="s">
        <v>126</v>
      </c>
      <c r="C57" s="42">
        <f t="shared" si="1"/>
        <v>441</v>
      </c>
      <c r="D57" s="169">
        <f>Podatki!B103</f>
        <v>1282</v>
      </c>
      <c r="E57" s="160"/>
      <c r="F57" s="169">
        <f>Podatki!C103</f>
        <v>1249</v>
      </c>
      <c r="G57" s="96"/>
    </row>
    <row r="58" spans="1:7" ht="13.5" customHeight="1">
      <c r="A58" s="71" t="s">
        <v>190</v>
      </c>
      <c r="B58" s="66" t="s">
        <v>127</v>
      </c>
      <c r="C58" s="46">
        <f t="shared" si="1"/>
        <v>442</v>
      </c>
      <c r="D58" s="246">
        <f>Podatki!B104</f>
        <v>2336</v>
      </c>
      <c r="E58" s="247"/>
      <c r="F58" s="246">
        <f>Podatki!C104</f>
        <v>2511</v>
      </c>
      <c r="G58" s="258"/>
    </row>
    <row r="59" spans="1:7" ht="13.5" customHeight="1">
      <c r="A59" s="69" t="s">
        <v>191</v>
      </c>
      <c r="B59" s="64" t="s">
        <v>128</v>
      </c>
      <c r="C59" s="38">
        <f t="shared" si="1"/>
        <v>443</v>
      </c>
      <c r="D59" s="167">
        <f>Podatki!B105</f>
        <v>0</v>
      </c>
      <c r="E59" s="245"/>
      <c r="F59" s="167">
        <f>Podatki!C105</f>
        <v>0</v>
      </c>
      <c r="G59" s="256"/>
    </row>
    <row r="60" spans="1:7" ht="13.5" customHeight="1">
      <c r="A60" s="70" t="s">
        <v>192</v>
      </c>
      <c r="B60" s="65" t="s">
        <v>129</v>
      </c>
      <c r="C60" s="42">
        <f t="shared" si="1"/>
        <v>444</v>
      </c>
      <c r="D60" s="169">
        <f>Podatki!B106</f>
        <v>0</v>
      </c>
      <c r="E60" s="160"/>
      <c r="F60" s="169">
        <f>Podatki!C106</f>
        <v>0</v>
      </c>
      <c r="G60" s="96"/>
    </row>
    <row r="61" spans="1:7" ht="24" customHeight="1">
      <c r="A61" s="70" t="s">
        <v>193</v>
      </c>
      <c r="B61" s="65" t="s">
        <v>130</v>
      </c>
      <c r="C61" s="42">
        <f t="shared" si="1"/>
        <v>445</v>
      </c>
      <c r="D61" s="169">
        <f>Podatki!B107</f>
        <v>0</v>
      </c>
      <c r="E61" s="160"/>
      <c r="F61" s="169">
        <f>Podatki!C107</f>
        <v>0</v>
      </c>
      <c r="G61" s="96"/>
    </row>
    <row r="62" spans="1:7" ht="13.5" customHeight="1">
      <c r="A62" s="71" t="s">
        <v>194</v>
      </c>
      <c r="B62" s="66" t="s">
        <v>131</v>
      </c>
      <c r="C62" s="46">
        <f t="shared" si="1"/>
        <v>446</v>
      </c>
      <c r="D62" s="246">
        <f>Podatki!B108</f>
        <v>0</v>
      </c>
      <c r="E62" s="247"/>
      <c r="F62" s="246">
        <f>Podatki!C108</f>
        <v>284</v>
      </c>
      <c r="G62" s="258"/>
    </row>
    <row r="63" spans="1:7" ht="13.5" customHeight="1">
      <c r="A63" s="105"/>
      <c r="B63" s="101" t="s">
        <v>477</v>
      </c>
      <c r="C63" s="95">
        <f t="shared" si="1"/>
        <v>447</v>
      </c>
      <c r="D63" s="167">
        <f>Podatki!B109</f>
        <v>6732</v>
      </c>
      <c r="E63" s="245"/>
      <c r="F63" s="167">
        <f>Podatki!C109</f>
        <v>6809</v>
      </c>
      <c r="G63" s="256"/>
    </row>
    <row r="64" spans="1:7" ht="13.5" customHeight="1">
      <c r="A64" s="70" t="s">
        <v>195</v>
      </c>
      <c r="B64" s="65" t="s">
        <v>132</v>
      </c>
      <c r="C64" s="42">
        <f t="shared" si="1"/>
        <v>448</v>
      </c>
      <c r="D64" s="169">
        <f>Podatki!B110</f>
        <v>3314</v>
      </c>
      <c r="E64" s="160"/>
      <c r="F64" s="169">
        <f>Podatki!C110</f>
        <v>3199</v>
      </c>
      <c r="G64" s="96"/>
    </row>
    <row r="65" spans="1:7" ht="13.5" customHeight="1">
      <c r="A65" s="70" t="s">
        <v>196</v>
      </c>
      <c r="B65" s="65" t="s">
        <v>133</v>
      </c>
      <c r="C65" s="42">
        <f t="shared" si="1"/>
        <v>449</v>
      </c>
      <c r="D65" s="169">
        <f>Podatki!B111</f>
        <v>2646</v>
      </c>
      <c r="E65" s="160"/>
      <c r="F65" s="169">
        <f>Podatki!C111</f>
        <v>2563</v>
      </c>
      <c r="G65" s="96"/>
    </row>
    <row r="66" spans="1:7" ht="13.5" customHeight="1">
      <c r="A66" s="70" t="s">
        <v>197</v>
      </c>
      <c r="B66" s="65" t="s">
        <v>134</v>
      </c>
      <c r="C66" s="42">
        <f t="shared" si="1"/>
        <v>450</v>
      </c>
      <c r="D66" s="169">
        <f>Podatki!B112</f>
        <v>22</v>
      </c>
      <c r="E66" s="160"/>
      <c r="F66" s="169">
        <f>Podatki!C112</f>
        <v>22</v>
      </c>
      <c r="G66" s="96"/>
    </row>
    <row r="67" spans="1:7" ht="13.5" customHeight="1">
      <c r="A67" s="209" t="s">
        <v>198</v>
      </c>
      <c r="B67" s="210" t="s">
        <v>199</v>
      </c>
      <c r="C67" s="114">
        <f t="shared" si="1"/>
        <v>451</v>
      </c>
      <c r="D67" s="169">
        <f>Podatki!B113</f>
        <v>37</v>
      </c>
      <c r="E67" s="160"/>
      <c r="F67" s="169">
        <f>Podatki!C113</f>
        <v>36</v>
      </c>
      <c r="G67" s="96"/>
    </row>
    <row r="68" spans="1:7" ht="13.5" customHeight="1">
      <c r="A68" s="71" t="s">
        <v>443</v>
      </c>
      <c r="B68" s="66" t="s">
        <v>444</v>
      </c>
      <c r="C68" s="46">
        <f t="shared" si="1"/>
        <v>452</v>
      </c>
      <c r="D68" s="246">
        <f>Podatki!B114</f>
        <v>713</v>
      </c>
      <c r="E68" s="247"/>
      <c r="F68" s="246">
        <f>Podatki!C114</f>
        <v>989</v>
      </c>
      <c r="G68" s="258"/>
    </row>
    <row r="69" spans="1:7" ht="13.5" customHeight="1">
      <c r="A69" s="93"/>
      <c r="B69" s="107" t="s">
        <v>478</v>
      </c>
      <c r="C69" s="38">
        <f t="shared" si="1"/>
        <v>453</v>
      </c>
      <c r="D69" s="167">
        <f>Podatki!B115</f>
        <v>109977</v>
      </c>
      <c r="E69" s="245"/>
      <c r="F69" s="167">
        <f>Podatki!C115</f>
        <v>100680</v>
      </c>
      <c r="G69" s="256"/>
    </row>
    <row r="70" spans="1:7" ht="13.5" customHeight="1">
      <c r="A70" s="70" t="s">
        <v>200</v>
      </c>
      <c r="B70" s="65" t="s">
        <v>210</v>
      </c>
      <c r="C70" s="95">
        <f t="shared" si="1"/>
        <v>454</v>
      </c>
      <c r="D70" s="169">
        <f>Podatki!B116</f>
        <v>47158</v>
      </c>
      <c r="E70" s="160"/>
      <c r="F70" s="169">
        <f>Podatki!C116</f>
        <v>43612</v>
      </c>
      <c r="G70" s="96"/>
    </row>
    <row r="71" spans="1:7" ht="13.5" customHeight="1">
      <c r="A71" s="70" t="s">
        <v>201</v>
      </c>
      <c r="B71" s="65" t="s">
        <v>135</v>
      </c>
      <c r="C71" s="42">
        <f t="shared" si="1"/>
        <v>455</v>
      </c>
      <c r="D71" s="169">
        <f>Podatki!B117</f>
        <v>151</v>
      </c>
      <c r="E71" s="160"/>
      <c r="F71" s="169">
        <f>Podatki!C117</f>
        <v>0</v>
      </c>
      <c r="G71" s="96"/>
    </row>
    <row r="72" spans="1:7" ht="17.25" customHeight="1">
      <c r="A72" s="70" t="s">
        <v>202</v>
      </c>
      <c r="B72" s="65" t="s">
        <v>136</v>
      </c>
      <c r="C72" s="42">
        <f t="shared" si="1"/>
        <v>456</v>
      </c>
      <c r="D72" s="169">
        <f>Podatki!B118</f>
        <v>4883</v>
      </c>
      <c r="E72" s="160"/>
      <c r="F72" s="169">
        <f>Podatki!C118</f>
        <v>4068</v>
      </c>
      <c r="G72" s="96"/>
    </row>
    <row r="73" spans="1:7" ht="17.25" customHeight="1">
      <c r="A73" s="70" t="s">
        <v>203</v>
      </c>
      <c r="B73" s="65" t="s">
        <v>137</v>
      </c>
      <c r="C73" s="42">
        <f t="shared" si="1"/>
        <v>457</v>
      </c>
      <c r="D73" s="169">
        <f>Podatki!B119</f>
        <v>4477</v>
      </c>
      <c r="E73" s="160"/>
      <c r="F73" s="169">
        <f>Podatki!C119</f>
        <v>1927</v>
      </c>
      <c r="G73" s="96"/>
    </row>
    <row r="74" spans="1:7" ht="17.25" customHeight="1">
      <c r="A74" s="70" t="s">
        <v>204</v>
      </c>
      <c r="B74" s="65" t="s">
        <v>138</v>
      </c>
      <c r="C74" s="42">
        <f t="shared" si="1"/>
        <v>458</v>
      </c>
      <c r="D74" s="169">
        <f>Podatki!B120</f>
        <v>3301</v>
      </c>
      <c r="E74" s="160"/>
      <c r="F74" s="169">
        <f>Podatki!C120</f>
        <v>3604</v>
      </c>
      <c r="G74" s="96"/>
    </row>
    <row r="75" spans="1:7" ht="17.25" customHeight="1">
      <c r="A75" s="70" t="s">
        <v>205</v>
      </c>
      <c r="B75" s="65" t="s">
        <v>139</v>
      </c>
      <c r="C75" s="42">
        <f t="shared" si="1"/>
        <v>459</v>
      </c>
      <c r="D75" s="169">
        <f>Podatki!B121</f>
        <v>729</v>
      </c>
      <c r="E75" s="160"/>
      <c r="F75" s="169">
        <f>Podatki!C121</f>
        <v>1779</v>
      </c>
      <c r="G75" s="96"/>
    </row>
    <row r="76" spans="1:7" ht="17.25" customHeight="1">
      <c r="A76" s="70" t="s">
        <v>206</v>
      </c>
      <c r="B76" s="65" t="s">
        <v>445</v>
      </c>
      <c r="C76" s="42">
        <f t="shared" si="1"/>
        <v>460</v>
      </c>
      <c r="D76" s="169">
        <f>Podatki!B122</f>
        <v>19209</v>
      </c>
      <c r="E76" s="160"/>
      <c r="F76" s="169">
        <f>Podatki!C122</f>
        <v>8832</v>
      </c>
      <c r="G76" s="96"/>
    </row>
    <row r="77" spans="1:7" ht="17.25" customHeight="1">
      <c r="A77" s="70" t="s">
        <v>207</v>
      </c>
      <c r="B77" s="65" t="s">
        <v>140</v>
      </c>
      <c r="C77" s="42">
        <f t="shared" si="1"/>
        <v>461</v>
      </c>
      <c r="D77" s="169">
        <f>Podatki!B123</f>
        <v>0</v>
      </c>
      <c r="E77" s="160"/>
      <c r="F77" s="169">
        <f>Podatki!C123</f>
        <v>0</v>
      </c>
      <c r="G77" s="96"/>
    </row>
    <row r="78" spans="1:7" ht="17.25" customHeight="1">
      <c r="A78" s="70" t="s">
        <v>208</v>
      </c>
      <c r="B78" s="65" t="s">
        <v>123</v>
      </c>
      <c r="C78" s="42">
        <f t="shared" si="1"/>
        <v>462</v>
      </c>
      <c r="D78" s="169">
        <f>Podatki!B124</f>
        <v>2008</v>
      </c>
      <c r="E78" s="160"/>
      <c r="F78" s="169">
        <f>Podatki!C124</f>
        <v>1789</v>
      </c>
      <c r="G78" s="96"/>
    </row>
    <row r="79" spans="1:7" ht="13.5" customHeight="1">
      <c r="A79" s="71" t="s">
        <v>209</v>
      </c>
      <c r="B79" s="66" t="s">
        <v>141</v>
      </c>
      <c r="C79" s="46">
        <f t="shared" si="1"/>
        <v>463</v>
      </c>
      <c r="D79" s="253">
        <f>Podatki!B125</f>
        <v>28061</v>
      </c>
      <c r="E79" s="254"/>
      <c r="F79" s="253">
        <f>Podatki!C125</f>
        <v>35069</v>
      </c>
      <c r="G79" s="259"/>
    </row>
    <row r="80" spans="1:7" ht="13.5" customHeight="1">
      <c r="A80" s="72" t="s">
        <v>142</v>
      </c>
      <c r="B80" s="67" t="s">
        <v>211</v>
      </c>
      <c r="C80" s="27">
        <f t="shared" si="1"/>
        <v>464</v>
      </c>
      <c r="D80" s="255">
        <f>Podatki!B126</f>
        <v>290</v>
      </c>
      <c r="E80" s="165"/>
      <c r="F80" s="255">
        <f>Podatki!C126</f>
        <v>0</v>
      </c>
      <c r="G80" s="257"/>
    </row>
    <row r="81" spans="1:7" ht="13.5" customHeight="1">
      <c r="A81" s="68" t="s">
        <v>143</v>
      </c>
      <c r="B81" s="63" t="s">
        <v>212</v>
      </c>
      <c r="C81" s="25">
        <f t="shared" si="1"/>
        <v>465</v>
      </c>
      <c r="D81" s="255">
        <f>Podatki!B127</f>
        <v>0</v>
      </c>
      <c r="E81" s="165"/>
      <c r="F81" s="255">
        <f>Podatki!C127</f>
        <v>0</v>
      </c>
      <c r="G81" s="257"/>
    </row>
    <row r="82" spans="1:7" ht="13.5" customHeight="1">
      <c r="A82" s="72" t="s">
        <v>144</v>
      </c>
      <c r="B82" s="67" t="s">
        <v>213</v>
      </c>
      <c r="C82" s="27">
        <f aca="true" t="shared" si="2" ref="C82:C102">C81+1</f>
        <v>466</v>
      </c>
      <c r="D82" s="255">
        <f>Podatki!B128</f>
        <v>0</v>
      </c>
      <c r="E82" s="165"/>
      <c r="F82" s="255">
        <f>Podatki!C128</f>
        <v>0</v>
      </c>
      <c r="G82" s="257"/>
    </row>
    <row r="83" spans="1:7" ht="13.5" customHeight="1">
      <c r="A83" s="68" t="s">
        <v>145</v>
      </c>
      <c r="B83" s="63" t="s">
        <v>214</v>
      </c>
      <c r="C83" s="25">
        <f t="shared" si="2"/>
        <v>467</v>
      </c>
      <c r="D83" s="255">
        <f>Podatki!B129</f>
        <v>0</v>
      </c>
      <c r="E83" s="165"/>
      <c r="F83" s="255">
        <f>Podatki!C129</f>
        <v>0</v>
      </c>
      <c r="G83" s="257"/>
    </row>
    <row r="84" spans="1:7" ht="13.5" customHeight="1">
      <c r="A84" s="72" t="s">
        <v>146</v>
      </c>
      <c r="B84" s="67" t="s">
        <v>215</v>
      </c>
      <c r="C84" s="27">
        <f t="shared" si="2"/>
        <v>468</v>
      </c>
      <c r="D84" s="255">
        <f>Podatki!B130</f>
        <v>6000</v>
      </c>
      <c r="E84" s="165"/>
      <c r="F84" s="255">
        <f>Podatki!C130</f>
        <v>6987</v>
      </c>
      <c r="G84" s="257"/>
    </row>
    <row r="85" spans="1:7" ht="13.5" customHeight="1">
      <c r="A85" s="68" t="s">
        <v>147</v>
      </c>
      <c r="B85" s="63" t="s">
        <v>216</v>
      </c>
      <c r="C85" s="25">
        <f t="shared" si="2"/>
        <v>469</v>
      </c>
      <c r="D85" s="255">
        <f>Podatki!B131</f>
        <v>0</v>
      </c>
      <c r="E85" s="165"/>
      <c r="F85" s="255">
        <f>Podatki!C131</f>
        <v>0</v>
      </c>
      <c r="G85" s="257"/>
    </row>
    <row r="86" spans="1:7" ht="13.5" customHeight="1">
      <c r="A86" s="93"/>
      <c r="B86" s="101" t="s">
        <v>479</v>
      </c>
      <c r="C86" s="95">
        <f t="shared" si="2"/>
        <v>470</v>
      </c>
      <c r="D86" s="167">
        <f>Podatki!B132</f>
        <v>10926</v>
      </c>
      <c r="E86" s="245"/>
      <c r="F86" s="167">
        <f>Podatki!C132</f>
        <v>0</v>
      </c>
      <c r="G86" s="256"/>
    </row>
    <row r="87" spans="1:7" ht="13.5" customHeight="1">
      <c r="A87" s="70" t="s">
        <v>148</v>
      </c>
      <c r="B87" s="65" t="s">
        <v>149</v>
      </c>
      <c r="C87" s="42">
        <f t="shared" si="2"/>
        <v>471</v>
      </c>
      <c r="D87" s="169">
        <f>Podatki!B133</f>
        <v>0</v>
      </c>
      <c r="E87" s="160"/>
      <c r="F87" s="169">
        <f>Podatki!C133</f>
        <v>0</v>
      </c>
      <c r="G87" s="96"/>
    </row>
    <row r="88" spans="1:7" ht="13.5" customHeight="1">
      <c r="A88" s="70" t="s">
        <v>150</v>
      </c>
      <c r="B88" s="65" t="s">
        <v>151</v>
      </c>
      <c r="C88" s="42">
        <f t="shared" si="2"/>
        <v>472</v>
      </c>
      <c r="D88" s="169">
        <f>Podatki!B134</f>
        <v>0</v>
      </c>
      <c r="E88" s="160"/>
      <c r="F88" s="169">
        <f>Podatki!C134</f>
        <v>0</v>
      </c>
      <c r="G88" s="96"/>
    </row>
    <row r="89" spans="1:7" ht="24" customHeight="1">
      <c r="A89" s="70" t="s">
        <v>152</v>
      </c>
      <c r="B89" s="65" t="s">
        <v>153</v>
      </c>
      <c r="C89" s="42">
        <f t="shared" si="2"/>
        <v>473</v>
      </c>
      <c r="D89" s="169">
        <f>Podatki!B135</f>
        <v>5546</v>
      </c>
      <c r="E89" s="160"/>
      <c r="F89" s="169">
        <f>Podatki!C135</f>
        <v>0</v>
      </c>
      <c r="G89" s="96"/>
    </row>
    <row r="90" spans="1:7" ht="24" customHeight="1">
      <c r="A90" s="70" t="s">
        <v>154</v>
      </c>
      <c r="B90" s="65" t="s">
        <v>155</v>
      </c>
      <c r="C90" s="42">
        <f t="shared" si="2"/>
        <v>474</v>
      </c>
      <c r="D90" s="169">
        <f>Podatki!B136</f>
        <v>5380</v>
      </c>
      <c r="E90" s="160"/>
      <c r="F90" s="169">
        <f>Podatki!C136</f>
        <v>0</v>
      </c>
      <c r="G90" s="96"/>
    </row>
    <row r="91" spans="1:7" ht="24" customHeight="1">
      <c r="A91" s="70" t="s">
        <v>156</v>
      </c>
      <c r="B91" s="65" t="s">
        <v>217</v>
      </c>
      <c r="C91" s="42">
        <f t="shared" si="2"/>
        <v>475</v>
      </c>
      <c r="D91" s="169">
        <f>Podatki!B137</f>
        <v>0</v>
      </c>
      <c r="E91" s="160"/>
      <c r="F91" s="169">
        <f>Podatki!C137</f>
        <v>0</v>
      </c>
      <c r="G91" s="96"/>
    </row>
    <row r="92" spans="1:7" ht="17.25" customHeight="1">
      <c r="A92" s="70" t="s">
        <v>157</v>
      </c>
      <c r="B92" s="65" t="s">
        <v>158</v>
      </c>
      <c r="C92" s="42">
        <f t="shared" si="2"/>
        <v>476</v>
      </c>
      <c r="D92" s="169">
        <f>Podatki!B138</f>
        <v>0</v>
      </c>
      <c r="E92" s="160"/>
      <c r="F92" s="169">
        <f>Podatki!C138</f>
        <v>0</v>
      </c>
      <c r="G92" s="96"/>
    </row>
    <row r="93" spans="1:7" ht="17.25" customHeight="1">
      <c r="A93" s="70" t="s">
        <v>159</v>
      </c>
      <c r="B93" s="65" t="s">
        <v>218</v>
      </c>
      <c r="C93" s="42">
        <f t="shared" si="2"/>
        <v>477</v>
      </c>
      <c r="D93" s="169">
        <f>Podatki!B139</f>
        <v>0</v>
      </c>
      <c r="E93" s="160"/>
      <c r="F93" s="169">
        <f>Podatki!C139</f>
        <v>0</v>
      </c>
      <c r="G93" s="96"/>
    </row>
    <row r="94" spans="1:7" ht="17.25" customHeight="1">
      <c r="A94" s="70" t="s">
        <v>160</v>
      </c>
      <c r="B94" s="65" t="s">
        <v>161</v>
      </c>
      <c r="C94" s="42">
        <f t="shared" si="2"/>
        <v>478</v>
      </c>
      <c r="D94" s="169">
        <f>Podatki!B140</f>
        <v>0</v>
      </c>
      <c r="E94" s="160"/>
      <c r="F94" s="169">
        <f>Podatki!C140</f>
        <v>0</v>
      </c>
      <c r="G94" s="96"/>
    </row>
    <row r="95" spans="1:7" ht="17.25" customHeight="1">
      <c r="A95" s="70" t="s">
        <v>162</v>
      </c>
      <c r="B95" s="65" t="s">
        <v>219</v>
      </c>
      <c r="C95" s="42">
        <f t="shared" si="2"/>
        <v>479</v>
      </c>
      <c r="D95" s="169">
        <f>Podatki!B141</f>
        <v>0</v>
      </c>
      <c r="E95" s="160"/>
      <c r="F95" s="169">
        <f>Podatki!C141</f>
        <v>0</v>
      </c>
      <c r="G95" s="96"/>
    </row>
    <row r="96" spans="1:7" ht="17.25" customHeight="1">
      <c r="A96" s="71" t="s">
        <v>163</v>
      </c>
      <c r="B96" s="66" t="s">
        <v>164</v>
      </c>
      <c r="C96" s="46">
        <f t="shared" si="2"/>
        <v>480</v>
      </c>
      <c r="D96" s="253">
        <f>Podatki!B142</f>
        <v>0</v>
      </c>
      <c r="E96" s="254"/>
      <c r="F96" s="253">
        <f>Podatki!C142</f>
        <v>0</v>
      </c>
      <c r="G96" s="259"/>
    </row>
    <row r="97" spans="1:7" ht="17.25" customHeight="1">
      <c r="A97" s="92"/>
      <c r="B97" s="77" t="s">
        <v>480</v>
      </c>
      <c r="C97" s="25">
        <f t="shared" si="2"/>
        <v>481</v>
      </c>
      <c r="D97" s="255">
        <f>Podatki!B143</f>
        <v>20250</v>
      </c>
      <c r="E97" s="165"/>
      <c r="F97" s="255">
        <f>Podatki!C143</f>
        <v>10915</v>
      </c>
      <c r="G97" s="257"/>
    </row>
    <row r="98" spans="1:7" ht="17.25" customHeight="1">
      <c r="A98" s="106" t="s">
        <v>220</v>
      </c>
      <c r="B98" s="108" t="s">
        <v>223</v>
      </c>
      <c r="C98" s="98">
        <f t="shared" si="2"/>
        <v>482</v>
      </c>
      <c r="D98" s="255">
        <f>Podatki!B144</f>
        <v>5219</v>
      </c>
      <c r="E98" s="165"/>
      <c r="F98" s="255">
        <f>Podatki!C144</f>
        <v>81</v>
      </c>
      <c r="G98" s="257"/>
    </row>
    <row r="99" spans="1:7" ht="17.25" customHeight="1">
      <c r="A99" s="68" t="s">
        <v>221</v>
      </c>
      <c r="B99" s="77" t="s">
        <v>224</v>
      </c>
      <c r="C99" s="25">
        <f t="shared" si="2"/>
        <v>483</v>
      </c>
      <c r="D99" s="255">
        <f>Podatki!B145</f>
        <v>867</v>
      </c>
      <c r="E99" s="165"/>
      <c r="F99" s="255">
        <f>Podatki!C145</f>
        <v>0</v>
      </c>
      <c r="G99" s="257"/>
    </row>
    <row r="100" spans="1:7" ht="17.25" customHeight="1">
      <c r="A100" s="68" t="s">
        <v>222</v>
      </c>
      <c r="B100" s="63" t="s">
        <v>225</v>
      </c>
      <c r="C100" s="25">
        <f t="shared" si="2"/>
        <v>484</v>
      </c>
      <c r="D100" s="255">
        <f>Podatki!B146</f>
        <v>14164</v>
      </c>
      <c r="E100" s="165"/>
      <c r="F100" s="255">
        <f>Podatki!C146</f>
        <v>10834</v>
      </c>
      <c r="G100" s="257"/>
    </row>
    <row r="101" spans="1:7" ht="17.25" customHeight="1">
      <c r="A101" s="93"/>
      <c r="B101" s="101" t="s">
        <v>481</v>
      </c>
      <c r="C101" s="95">
        <f t="shared" si="2"/>
        <v>485</v>
      </c>
      <c r="D101" s="255">
        <f>Podatki!B147</f>
        <v>0</v>
      </c>
      <c r="E101" s="165"/>
      <c r="F101" s="255">
        <f>Podatki!C147</f>
        <v>3149</v>
      </c>
      <c r="G101" s="257"/>
    </row>
    <row r="102" spans="1:7" ht="17.25" customHeight="1" thickBot="1">
      <c r="A102" s="99"/>
      <c r="B102" s="102" t="s">
        <v>482</v>
      </c>
      <c r="C102" s="100">
        <f t="shared" si="2"/>
        <v>486</v>
      </c>
      <c r="D102" s="260">
        <f>Podatki!B148</f>
        <v>13231</v>
      </c>
      <c r="E102" s="261"/>
      <c r="F102" s="260">
        <f>Podatki!C148</f>
        <v>0</v>
      </c>
      <c r="G102" s="262"/>
    </row>
    <row r="103" spans="4:7" ht="12.75">
      <c r="D103" s="20"/>
      <c r="E103" s="7"/>
      <c r="F103" s="20"/>
      <c r="G103" s="7"/>
    </row>
    <row r="104" spans="1:7" ht="25.5" customHeight="1">
      <c r="A104" s="280" t="s">
        <v>413</v>
      </c>
      <c r="B104" s="280"/>
      <c r="C104" s="280"/>
      <c r="D104" s="280"/>
      <c r="E104" s="280"/>
      <c r="F104" s="280"/>
      <c r="G104" s="280"/>
    </row>
    <row r="105" spans="4:7" ht="12.75">
      <c r="D105" s="20"/>
      <c r="E105" s="7"/>
      <c r="F105" s="20"/>
      <c r="G105" s="7"/>
    </row>
    <row r="106" spans="4:7" ht="12.75">
      <c r="D106" s="20"/>
      <c r="E106" s="7"/>
      <c r="F106" s="20"/>
      <c r="G106" s="7"/>
    </row>
    <row r="107" spans="4:7" ht="12.75">
      <c r="D107" s="20"/>
      <c r="E107" s="7"/>
      <c r="F107" s="20"/>
      <c r="G107" s="7"/>
    </row>
    <row r="108" spans="4:7" ht="12.75">
      <c r="D108" s="20"/>
      <c r="E108" s="7"/>
      <c r="F108" s="20"/>
      <c r="G108" s="7"/>
    </row>
    <row r="109" spans="4:7" ht="12.75">
      <c r="D109" s="20"/>
      <c r="E109" s="7"/>
      <c r="F109" s="20"/>
      <c r="G109" s="7"/>
    </row>
    <row r="110" spans="4:7" ht="12.75">
      <c r="D110" s="20"/>
      <c r="E110" s="7"/>
      <c r="F110" s="20"/>
      <c r="G110" s="7"/>
    </row>
    <row r="111" spans="4:7" ht="12.75">
      <c r="D111" s="20"/>
      <c r="E111" s="7"/>
      <c r="F111" s="20"/>
      <c r="G111" s="7"/>
    </row>
    <row r="112" spans="4:7" ht="12.75">
      <c r="D112" s="20"/>
      <c r="E112" s="7"/>
      <c r="F112" s="20"/>
      <c r="G112" s="7"/>
    </row>
    <row r="113" spans="4:7" ht="12.75">
      <c r="D113" s="20"/>
      <c r="E113" s="7"/>
      <c r="F113" s="20"/>
      <c r="G113" s="7"/>
    </row>
    <row r="114" spans="4:7" ht="12.75">
      <c r="D114" s="20"/>
      <c r="E114" s="7"/>
      <c r="F114" s="20"/>
      <c r="G114" s="7"/>
    </row>
    <row r="115" spans="4:7" ht="12.75">
      <c r="D115" s="20"/>
      <c r="E115" s="7"/>
      <c r="F115" s="20"/>
      <c r="G115" s="7"/>
    </row>
    <row r="116" spans="4:7" ht="12.75">
      <c r="D116" s="20"/>
      <c r="E116" s="7"/>
      <c r="F116" s="20"/>
      <c r="G116" s="7"/>
    </row>
    <row r="117" spans="4:7" ht="12.75">
      <c r="D117" s="20"/>
      <c r="E117" s="7"/>
      <c r="F117" s="20"/>
      <c r="G117" s="7"/>
    </row>
    <row r="118" spans="4:7" ht="12.75">
      <c r="D118" s="20"/>
      <c r="E118" s="7"/>
      <c r="F118" s="20"/>
      <c r="G118" s="7"/>
    </row>
  </sheetData>
  <mergeCells count="6">
    <mergeCell ref="A13:A15"/>
    <mergeCell ref="D13:G14"/>
    <mergeCell ref="A104:G104"/>
    <mergeCell ref="A9:G9"/>
    <mergeCell ref="A10:G10"/>
    <mergeCell ref="C13:C15"/>
  </mergeCells>
  <dataValidations count="1">
    <dataValidation allowBlank="1" showErrorMessage="1" sqref="D17:D102 G28:G40 G47:G52 F17:F102"/>
  </dataValidations>
  <printOptions horizontalCentered="1"/>
  <pageMargins left="0.75" right="0.75" top="0.5905511811023623" bottom="0.5905511811023623" header="0" footer="0"/>
  <pageSetup horizontalDpi="600" verticalDpi="600" orientation="portrait" paperSize="9" scale="80"/>
  <rowBreaks count="1" manualBreakCount="1">
    <brk id="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J44"/>
  <sheetViews>
    <sheetView workbookViewId="0" topLeftCell="A1">
      <selection activeCell="A5" sqref="A5"/>
    </sheetView>
  </sheetViews>
  <sheetFormatPr defaultColWidth="9.00390625" defaultRowHeight="12.75"/>
  <cols>
    <col min="1" max="1" width="11.50390625" style="7" customWidth="1"/>
    <col min="2" max="2" width="59.375" style="7" customWidth="1"/>
    <col min="3" max="3" width="7.00390625" style="7" customWidth="1"/>
    <col min="4" max="4" width="12.875" style="7" customWidth="1"/>
    <col min="5" max="5" width="0.5" style="20" customWidth="1"/>
    <col min="6" max="6" width="12.625" style="7" customWidth="1"/>
    <col min="7" max="7" width="0.5" style="20" customWidth="1"/>
    <col min="8" max="8" width="2.625" style="7" customWidth="1"/>
    <col min="9" max="9" width="15.125" style="6" hidden="1" customWidth="1"/>
    <col min="10" max="10" width="14.00390625" style="6" hidden="1" customWidth="1"/>
    <col min="11" max="16384" width="9.125" style="7" customWidth="1"/>
  </cols>
  <sheetData>
    <row r="1" spans="1:114" s="2" customFormat="1" ht="17.25" customHeight="1">
      <c r="A1" s="175" t="s">
        <v>406</v>
      </c>
      <c r="B1" s="198" t="s">
        <v>489</v>
      </c>
      <c r="D1" s="184" t="s">
        <v>407</v>
      </c>
      <c r="E1" s="174" t="s">
        <v>409</v>
      </c>
      <c r="F1" s="206" t="s">
        <v>490</v>
      </c>
      <c r="H1" s="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</row>
    <row r="2" spans="1:114" s="4" customFormat="1" ht="15" customHeight="1">
      <c r="A2" s="173"/>
      <c r="B2" s="173"/>
      <c r="C2" s="173"/>
      <c r="D2" s="173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</row>
    <row r="3" spans="1:114" s="4" customFormat="1" ht="15" customHeight="1">
      <c r="A3" s="175" t="s">
        <v>417</v>
      </c>
      <c r="B3" s="206" t="s">
        <v>491</v>
      </c>
      <c r="D3" s="184" t="s">
        <v>408</v>
      </c>
      <c r="E3" s="175" t="s">
        <v>410</v>
      </c>
      <c r="F3" s="206" t="s">
        <v>492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</row>
    <row r="4" spans="1:114" s="4" customFormat="1" ht="15" customHeight="1">
      <c r="A4" s="173"/>
      <c r="B4" s="173"/>
      <c r="C4" s="173"/>
      <c r="D4" s="173"/>
      <c r="E4" s="173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</row>
    <row r="5" spans="1:114" s="4" customFormat="1" ht="15" customHeight="1">
      <c r="A5" s="173"/>
      <c r="B5" s="173"/>
      <c r="C5" s="173"/>
      <c r="D5" s="184" t="s">
        <v>411</v>
      </c>
      <c r="E5" s="175" t="s">
        <v>412</v>
      </c>
      <c r="F5" s="198" t="s">
        <v>493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</row>
    <row r="6" spans="1:114" s="2" customFormat="1" ht="10.5" customHeight="1">
      <c r="A6" s="171"/>
      <c r="B6" s="171"/>
      <c r="C6" s="171"/>
      <c r="D6" s="171"/>
      <c r="E6" s="172"/>
      <c r="F6" s="171"/>
      <c r="G6" s="3"/>
      <c r="H6" s="1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</row>
    <row r="7" spans="5:114" s="2" customFormat="1" ht="17.25" customHeight="1">
      <c r="E7" s="3"/>
      <c r="G7" s="3"/>
      <c r="H7" s="1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</row>
    <row r="8" spans="1:114" ht="7.5" customHeight="1">
      <c r="A8" s="188"/>
      <c r="B8" s="188"/>
      <c r="C8" s="188"/>
      <c r="D8" s="188"/>
      <c r="E8" s="189"/>
      <c r="F8" s="188"/>
      <c r="G8" s="189"/>
      <c r="H8" s="5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</row>
    <row r="9" spans="1:114" s="55" customFormat="1" ht="21.75" customHeight="1">
      <c r="A9" s="295" t="s">
        <v>343</v>
      </c>
      <c r="B9" s="295"/>
      <c r="C9" s="295"/>
      <c r="D9" s="295"/>
      <c r="E9" s="295"/>
      <c r="F9" s="295"/>
      <c r="G9" s="295"/>
      <c r="H9" s="57"/>
      <c r="I9" s="54"/>
      <c r="J9" s="54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</row>
    <row r="10" spans="1:114" ht="18" customHeight="1">
      <c r="A10" s="296" t="str">
        <f>"od 1. januarja do "&amp;Podatki!B1</f>
        <v>od 1. januarja do 31.12.2005</v>
      </c>
      <c r="B10" s="296"/>
      <c r="C10" s="296"/>
      <c r="D10" s="296"/>
      <c r="E10" s="296"/>
      <c r="F10" s="296"/>
      <c r="G10" s="296"/>
      <c r="H10" s="5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</row>
    <row r="11" spans="1:114" ht="17.25" customHeight="1">
      <c r="A11" s="53"/>
      <c r="B11" s="53"/>
      <c r="C11" s="53"/>
      <c r="D11" s="53"/>
      <c r="E11" s="53"/>
      <c r="F11" s="53"/>
      <c r="G11" s="53"/>
      <c r="H11" s="5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</row>
    <row r="12" spans="1:114" ht="15.75" customHeight="1" thickBot="1">
      <c r="A12" s="51"/>
      <c r="B12" s="5"/>
      <c r="C12" s="5"/>
      <c r="D12" s="5"/>
      <c r="E12" s="19"/>
      <c r="F12" s="127" t="s">
        <v>275</v>
      </c>
      <c r="G12" s="76"/>
      <c r="H12" s="5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</row>
    <row r="13" spans="1:114" ht="12.75" customHeight="1">
      <c r="A13" s="308" t="s">
        <v>419</v>
      </c>
      <c r="B13" s="58"/>
      <c r="C13" s="293" t="s">
        <v>2</v>
      </c>
      <c r="D13" s="302" t="s">
        <v>3</v>
      </c>
      <c r="E13" s="303"/>
      <c r="F13" s="303"/>
      <c r="G13" s="304"/>
      <c r="H13" s="5"/>
      <c r="I13" s="9" t="s">
        <v>3</v>
      </c>
      <c r="J13" s="9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114" ht="12.75" customHeight="1">
      <c r="A14" s="309"/>
      <c r="B14" s="61" t="s">
        <v>420</v>
      </c>
      <c r="C14" s="294"/>
      <c r="D14" s="305"/>
      <c r="E14" s="306"/>
      <c r="F14" s="306"/>
      <c r="G14" s="307"/>
      <c r="H14" s="5"/>
      <c r="I14" s="9"/>
      <c r="J14" s="9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</row>
    <row r="15" spans="1:114" ht="13.5" customHeight="1">
      <c r="A15" s="310"/>
      <c r="B15" s="56"/>
      <c r="C15" s="301"/>
      <c r="D15" s="61" t="s">
        <v>7</v>
      </c>
      <c r="E15" s="191"/>
      <c r="F15" s="61" t="s">
        <v>8</v>
      </c>
      <c r="G15" s="141"/>
      <c r="H15" s="5"/>
      <c r="I15" s="9" t="s">
        <v>7</v>
      </c>
      <c r="J15" s="9" t="s">
        <v>8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</row>
    <row r="16" spans="1:114" ht="12.75" customHeight="1" thickBot="1">
      <c r="A16" s="179">
        <v>1</v>
      </c>
      <c r="B16" s="195">
        <v>2</v>
      </c>
      <c r="C16" s="193">
        <v>3</v>
      </c>
      <c r="D16" s="194">
        <v>4</v>
      </c>
      <c r="E16" s="195"/>
      <c r="F16" s="194">
        <v>5</v>
      </c>
      <c r="G16" s="197"/>
      <c r="H16" s="5"/>
      <c r="I16" s="9"/>
      <c r="J16" s="9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14" ht="23.25" customHeight="1">
      <c r="A17" s="34" t="s">
        <v>446</v>
      </c>
      <c r="B17" s="211" t="s">
        <v>483</v>
      </c>
      <c r="C17" s="25">
        <v>500</v>
      </c>
      <c r="D17" s="204">
        <f>Podatki!B149</f>
        <v>0</v>
      </c>
      <c r="E17" s="205"/>
      <c r="F17" s="204">
        <f>Podatki!C149</f>
        <v>0</v>
      </c>
      <c r="G17" s="39"/>
      <c r="H17" s="5"/>
      <c r="I17" s="13" t="e">
        <f>D17*10^11+#REF!*10^10+#REF!*10^9+#REF!*10^8+#REF!*10^7+#REF!*10^6+#REF!*10^5+#REF!*10^4+#REF!*10^3+#REF!*10^2+#REF!*10+F17</f>
        <v>#REF!</v>
      </c>
      <c r="J17" s="13" t="e">
        <f>#REF!*10^11+#REF!*10^10+#REF!*10^9+#REF!*10^8+#REF!*10^7+#REF!*10^6+#REF!*10^5+#REF!*10^4+#REF!*10^3+#REF!*10^2+#REF!*10+G17</f>
        <v>#REF!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1:114" ht="17.25" customHeight="1">
      <c r="A18" s="36" t="s">
        <v>344</v>
      </c>
      <c r="B18" s="227" t="s">
        <v>447</v>
      </c>
      <c r="C18" s="38">
        <f aca="true" t="shared" si="0" ref="C18:C25">C17+1</f>
        <v>501</v>
      </c>
      <c r="D18" s="159">
        <f>Podatki!B150</f>
        <v>0</v>
      </c>
      <c r="E18" s="160"/>
      <c r="F18" s="159">
        <f>Podatki!C150</f>
        <v>0</v>
      </c>
      <c r="G18" s="43"/>
      <c r="H18" s="5"/>
      <c r="I18" s="13" t="e">
        <f>D18*10^11+#REF!*10^10+#REF!*10^9+#REF!*10^8+#REF!*10^7+#REF!*10^6+#REF!*10^5+#REF!*10^4+#REF!*10^3+#REF!*10^2+#REF!*10+F18</f>
        <v>#REF!</v>
      </c>
      <c r="J18" s="13" t="e">
        <f>#REF!*10^11+#REF!*10^10+#REF!*10^9+#REF!*10^8+#REF!*10^7+#REF!*10^6+#REF!*10^5+#REF!*10^4+#REF!*10^3+#REF!*10^2+#REF!*10+G18</f>
        <v>#REF!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1:114" ht="17.25" customHeight="1">
      <c r="A19" s="40" t="s">
        <v>345</v>
      </c>
      <c r="B19" s="212" t="s">
        <v>448</v>
      </c>
      <c r="C19" s="42">
        <f t="shared" si="0"/>
        <v>502</v>
      </c>
      <c r="D19" s="159">
        <f>Podatki!B151</f>
        <v>0</v>
      </c>
      <c r="E19" s="160"/>
      <c r="F19" s="159">
        <f>Podatki!C151</f>
        <v>0</v>
      </c>
      <c r="G19" s="43"/>
      <c r="H19" s="5"/>
      <c r="I19" s="13" t="e">
        <f>D19*10^11+#REF!*10^10+#REF!*10^9+#REF!*10^8+#REF!*10^7+#REF!*10^6+#REF!*10^5+#REF!*10^4+#REF!*10^3+#REF!*10^2+#REF!*10+F19</f>
        <v>#REF!</v>
      </c>
      <c r="J19" s="13" t="e">
        <f>#REF!*10^11+#REF!*10^10+#REF!*10^9+#REF!*10^8+#REF!*10^7+#REF!*10^6+#REF!*10^5+#REF!*10^4+#REF!*10^3+#REF!*10^2+#REF!*10+G19</f>
        <v>#REF!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1:114" ht="17.25" customHeight="1">
      <c r="A20" s="40" t="s">
        <v>346</v>
      </c>
      <c r="B20" s="228" t="s">
        <v>449</v>
      </c>
      <c r="C20" s="42">
        <f t="shared" si="0"/>
        <v>503</v>
      </c>
      <c r="D20" s="159">
        <f>Podatki!B152</f>
        <v>0</v>
      </c>
      <c r="E20" s="160"/>
      <c r="F20" s="159">
        <f>Podatki!C152</f>
        <v>0</v>
      </c>
      <c r="G20" s="43"/>
      <c r="H20" s="5"/>
      <c r="I20" s="13" t="e">
        <f>D20*10^11+#REF!*10^10+#REF!*10^9+#REF!*10^8+#REF!*10^7+#REF!*10^6+#REF!*10^5+#REF!*10^4+#REF!*10^3+#REF!*10^2+#REF!*10+F20</f>
        <v>#REF!</v>
      </c>
      <c r="J20" s="13" t="e">
        <f>#REF!*10^11+#REF!*10^10+#REF!*10^9+#REF!*10^8+#REF!*10^7+#REF!*10^6+#REF!*10^5+#REF!*10^4+#REF!*10^3+#REF!*10^2+#REF!*10+G20</f>
        <v>#REF!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1:114" ht="17.25" customHeight="1">
      <c r="A21" s="40" t="s">
        <v>347</v>
      </c>
      <c r="B21" s="212" t="s">
        <v>450</v>
      </c>
      <c r="C21" s="42">
        <f t="shared" si="0"/>
        <v>504</v>
      </c>
      <c r="D21" s="159">
        <f>Podatki!B153</f>
        <v>0</v>
      </c>
      <c r="E21" s="160"/>
      <c r="F21" s="159">
        <f>Podatki!C153</f>
        <v>0</v>
      </c>
      <c r="G21" s="43"/>
      <c r="H21" s="5"/>
      <c r="I21" s="13" t="e">
        <f>D21*10^11+#REF!*10^10+#REF!*10^9+#REF!*10^8+#REF!*10^7+#REF!*10^6+#REF!*10^5+#REF!*10^4+#REF!*10^3+#REF!*10^2+#REF!*10+F21</f>
        <v>#REF!</v>
      </c>
      <c r="J21" s="13" t="e">
        <f>#REF!*10^11+#REF!*10^10+#REF!*10^9+#REF!*10^8+#REF!*10^7+#REF!*10^6+#REF!*10^5+#REF!*10^4+#REF!*10^3+#REF!*10^2+#REF!*10+G21</f>
        <v>#REF!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1:114" ht="17.25" customHeight="1">
      <c r="A22" s="40" t="s">
        <v>348</v>
      </c>
      <c r="B22" s="212" t="s">
        <v>451</v>
      </c>
      <c r="C22" s="42">
        <f t="shared" si="0"/>
        <v>505</v>
      </c>
      <c r="D22" s="159">
        <f>Podatki!B154</f>
        <v>0</v>
      </c>
      <c r="E22" s="160"/>
      <c r="F22" s="159">
        <f>Podatki!C154</f>
        <v>0</v>
      </c>
      <c r="G22" s="43"/>
      <c r="H22" s="5"/>
      <c r="I22" s="13" t="e">
        <f>D22*10^11+#REF!*10^10+#REF!*10^9+#REF!*10^8+#REF!*10^7+#REF!*10^6+#REF!*10^5+#REF!*10^4+#REF!*10^3+#REF!*10^2+#REF!*10+F22</f>
        <v>#REF!</v>
      </c>
      <c r="J22" s="13" t="e">
        <f>#REF!*10^11+#REF!*10^10+#REF!*10^9+#REF!*10^8+#REF!*10^7+#REF!*10^6+#REF!*10^5+#REF!*10^4+#REF!*10^3+#REF!*10^2+#REF!*10+G22</f>
        <v>#REF!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1:114" ht="17.25" customHeight="1">
      <c r="A23" s="40" t="s">
        <v>349</v>
      </c>
      <c r="B23" s="212" t="s">
        <v>452</v>
      </c>
      <c r="C23" s="42">
        <f t="shared" si="0"/>
        <v>506</v>
      </c>
      <c r="D23" s="159">
        <f>Podatki!B155</f>
        <v>0</v>
      </c>
      <c r="E23" s="160"/>
      <c r="F23" s="159">
        <f>Podatki!C155</f>
        <v>0</v>
      </c>
      <c r="G23" s="43"/>
      <c r="H23" s="5"/>
      <c r="I23" s="13" t="e">
        <f>D23*10^11+#REF!*10^10+#REF!*10^9+#REF!*10^8+#REF!*10^7+#REF!*10^6+#REF!*10^5+#REF!*10^4+#REF!*10^3+#REF!*10^2+#REF!*10+E23</f>
        <v>#REF!</v>
      </c>
      <c r="J23" s="13" t="e">
        <f>F23*10^11+#REF!*10^10+#REF!*10^9+#REF!*10^8+#REF!*10^7+#REF!*10^6+#REF!*10^5+#REF!*10^4+#REF!*10^3+#REF!*10^2+#REF!*10+G23</f>
        <v>#REF!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1:114" ht="17.25" customHeight="1">
      <c r="A24" s="40">
        <v>7506</v>
      </c>
      <c r="B24" s="212" t="s">
        <v>361</v>
      </c>
      <c r="C24" s="42">
        <f t="shared" si="0"/>
        <v>507</v>
      </c>
      <c r="D24" s="159">
        <f>Podatki!B156</f>
        <v>0</v>
      </c>
      <c r="E24" s="160"/>
      <c r="F24" s="159">
        <f>Podatki!C156</f>
        <v>0</v>
      </c>
      <c r="G24" s="43"/>
      <c r="H24" s="5"/>
      <c r="I24" s="13"/>
      <c r="J24" s="13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</row>
    <row r="25" spans="1:114" ht="17.25" customHeight="1">
      <c r="A25" s="40">
        <v>7507</v>
      </c>
      <c r="B25" s="212" t="s">
        <v>362</v>
      </c>
      <c r="C25" s="42">
        <f t="shared" si="0"/>
        <v>508</v>
      </c>
      <c r="D25" s="159">
        <f>Podatki!B157</f>
        <v>0</v>
      </c>
      <c r="E25" s="160"/>
      <c r="F25" s="159">
        <f>Podatki!C157</f>
        <v>0</v>
      </c>
      <c r="G25" s="43"/>
      <c r="H25" s="5"/>
      <c r="I25" s="13"/>
      <c r="J25" s="13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</row>
    <row r="26" spans="1:114" ht="17.25" customHeight="1">
      <c r="A26" s="40">
        <v>7508</v>
      </c>
      <c r="B26" s="212" t="s">
        <v>453</v>
      </c>
      <c r="C26" s="42">
        <v>509</v>
      </c>
      <c r="D26" s="159">
        <f>Podatki!B158</f>
        <v>0</v>
      </c>
      <c r="E26" s="160"/>
      <c r="F26" s="159">
        <f>Podatki!C158</f>
        <v>0</v>
      </c>
      <c r="G26" s="43"/>
      <c r="H26" s="5"/>
      <c r="I26" s="13"/>
      <c r="J26" s="13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</row>
    <row r="27" spans="1:114" ht="17.25" customHeight="1">
      <c r="A27" s="44">
        <v>7509</v>
      </c>
      <c r="B27" s="229" t="s">
        <v>454</v>
      </c>
      <c r="C27" s="46">
        <v>510</v>
      </c>
      <c r="D27" s="264">
        <f>Podatki!B159</f>
        <v>0</v>
      </c>
      <c r="E27" s="247"/>
      <c r="F27" s="264">
        <f>Podatki!C159</f>
        <v>0</v>
      </c>
      <c r="G27" s="47"/>
      <c r="H27" s="5"/>
      <c r="I27" s="13" t="e">
        <f>D27*10^11+#REF!*10^10+#REF!*10^9+#REF!*10^8+#REF!*10^7+#REF!*10^6+#REF!*10^5+#REF!*10^4+#REF!*10^3+#REF!*10^2+#REF!*10+E27</f>
        <v>#REF!</v>
      </c>
      <c r="J27" s="13" t="e">
        <f>F27*10^11+#REF!*10^10+#REF!*10^9+#REF!*10^8+#REF!*10^7+#REF!*10^6+#REF!*10^5+#REF!*10^4+#REF!*10^3+#REF!*10^2+#REF!*10+G27</f>
        <v>#REF!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</row>
    <row r="28" spans="1:114" ht="17.25" customHeight="1">
      <c r="A28" s="213" t="s">
        <v>350</v>
      </c>
      <c r="B28" s="230" t="s">
        <v>363</v>
      </c>
      <c r="C28" s="231">
        <v>511</v>
      </c>
      <c r="D28" s="265">
        <f>Podatki!B160</f>
        <v>0</v>
      </c>
      <c r="E28" s="249"/>
      <c r="F28" s="265">
        <f>Podatki!C160</f>
        <v>0</v>
      </c>
      <c r="G28" s="87"/>
      <c r="H28" s="5"/>
      <c r="I28" s="13" t="e">
        <f>D28*10^11+#REF!*10^10+#REF!*10^9+#REF!*10^8+#REF!*10^7+#REF!*10^6+#REF!*10^5+#REF!*10^4+#REF!*10^3+#REF!*10^2+#REF!*10+E28</f>
        <v>#REF!</v>
      </c>
      <c r="J28" s="13" t="e">
        <f>F28*10^11+#REF!*10^10+#REF!*10^9+#REF!*10^8+#REF!*10^7+#REF!*10^6+#REF!*10^5+#REF!*10^4+#REF!*10^3+#REF!*10^2+#REF!*10+G28</f>
        <v>#REF!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</row>
    <row r="29" spans="1:114" ht="24" customHeight="1">
      <c r="A29" s="34" t="s">
        <v>351</v>
      </c>
      <c r="B29" s="211" t="s">
        <v>484</v>
      </c>
      <c r="C29" s="25">
        <f aca="true" t="shared" si="1" ref="C29:C37">C28+1</f>
        <v>512</v>
      </c>
      <c r="D29" s="265">
        <f>Podatki!B161</f>
        <v>0</v>
      </c>
      <c r="E29" s="249"/>
      <c r="F29" s="265">
        <f>Podatki!C161</f>
        <v>0</v>
      </c>
      <c r="G29" s="47"/>
      <c r="H29" s="5"/>
      <c r="I29" s="13" t="e">
        <f>D29*10^11+#REF!*10^10+#REF!*10^9+#REF!*10^8+#REF!*10^7+#REF!*10^6+#REF!*10^5+#REF!*10^4+#REF!*10^3+#REF!*10^2+#REF!*10+E29</f>
        <v>#REF!</v>
      </c>
      <c r="J29" s="13" t="e">
        <f>F29*10^11+#REF!*10^10+#REF!*10^9+#REF!*10^8+#REF!*10^7+#REF!*10^6+#REF!*10^5+#REF!*10^4+#REF!*10^3+#REF!*10^2+#REF!*10+G29</f>
        <v>#REF!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</row>
    <row r="30" spans="1:114" ht="17.25" customHeight="1">
      <c r="A30" s="36" t="s">
        <v>352</v>
      </c>
      <c r="B30" s="227" t="s">
        <v>455</v>
      </c>
      <c r="C30" s="38">
        <f t="shared" si="1"/>
        <v>513</v>
      </c>
      <c r="D30" s="263">
        <f>Podatki!B162</f>
        <v>0</v>
      </c>
      <c r="E30" s="245"/>
      <c r="F30" s="263">
        <f>Podatki!C162</f>
        <v>0</v>
      </c>
      <c r="G30" s="87"/>
      <c r="H30" s="5"/>
      <c r="I30" s="13" t="e">
        <f>D30*10^11+#REF!*10^10+#REF!*10^9+#REF!*10^8+#REF!*10^7+#REF!*10^6+#REF!*10^5+#REF!*10^4+#REF!*10^3+#REF!*10^2+#REF!*10+E30</f>
        <v>#REF!</v>
      </c>
      <c r="J30" s="13" t="e">
        <f>F30*10^11+#REF!*10^10+#REF!*10^9+#REF!*10^8+#REF!*10^7+#REF!*10^6+#REF!*10^5+#REF!*10^4+#REF!*10^3+#REF!*10^2+#REF!*10+G30</f>
        <v>#REF!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</row>
    <row r="31" spans="1:114" ht="17.25" customHeight="1">
      <c r="A31" s="40" t="s">
        <v>353</v>
      </c>
      <c r="B31" s="212" t="s">
        <v>364</v>
      </c>
      <c r="C31" s="42">
        <f t="shared" si="1"/>
        <v>514</v>
      </c>
      <c r="D31" s="159">
        <f>Podatki!B163</f>
        <v>0</v>
      </c>
      <c r="E31" s="160"/>
      <c r="F31" s="159">
        <f>Podatki!C163</f>
        <v>0</v>
      </c>
      <c r="G31" s="43"/>
      <c r="H31" s="5"/>
      <c r="I31" s="13" t="e">
        <f>D31*10^11+#REF!*10^10+#REF!*10^9+#REF!*10^8+#REF!*10^7+#REF!*10^6+#REF!*10^5+#REF!*10^4+#REF!*10^3+#REF!*10^2+#REF!*10+E31</f>
        <v>#REF!</v>
      </c>
      <c r="J31" s="13" t="e">
        <f>F31*10^11+#REF!*10^10+#REF!*10^9+#REF!*10^8+#REF!*10^7+#REF!*10^6+#REF!*10^5+#REF!*10^4+#REF!*10^3+#REF!*10^2+#REF!*10+G31</f>
        <v>#REF!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</row>
    <row r="32" spans="1:114" ht="17.25" customHeight="1">
      <c r="A32" s="40" t="s">
        <v>354</v>
      </c>
      <c r="B32" s="212" t="s">
        <v>456</v>
      </c>
      <c r="C32" s="42">
        <f t="shared" si="1"/>
        <v>515</v>
      </c>
      <c r="D32" s="159">
        <f>Podatki!B164</f>
        <v>0</v>
      </c>
      <c r="E32" s="160"/>
      <c r="F32" s="159">
        <f>Podatki!C164</f>
        <v>0</v>
      </c>
      <c r="G32" s="43"/>
      <c r="H32" s="5"/>
      <c r="I32" s="13" t="e">
        <f>D32*10^11+#REF!*10^10+#REF!*10^9+#REF!*10^8+#REF!*10^7+#REF!*10^6+#REF!*10^5+#REF!*10^4+#REF!*10^3+#REF!*10^2+#REF!*10+E32</f>
        <v>#REF!</v>
      </c>
      <c r="J32" s="13" t="e">
        <f>F32*10^11+#REF!*10^10+#REF!*10^9+#REF!*10^8+#REF!*10^7+#REF!*10^6+#REF!*10^5+#REF!*10^4+#REF!*10^3+#REF!*10^2+#REF!*10+G32</f>
        <v>#REF!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</row>
    <row r="33" spans="1:114" ht="17.25" customHeight="1">
      <c r="A33" s="40" t="s">
        <v>355</v>
      </c>
      <c r="B33" s="212" t="s">
        <v>365</v>
      </c>
      <c r="C33" s="42">
        <f t="shared" si="1"/>
        <v>516</v>
      </c>
      <c r="D33" s="159">
        <f>Podatki!B165</f>
        <v>0</v>
      </c>
      <c r="E33" s="160"/>
      <c r="F33" s="159">
        <f>Podatki!C165</f>
        <v>0</v>
      </c>
      <c r="G33" s="43"/>
      <c r="H33" s="5"/>
      <c r="I33" s="13" t="e">
        <f>D33*10^11+#REF!*10^10+#REF!*10^9+#REF!*10^8+#REF!*10^7+#REF!*10^6+#REF!*10^5+#REF!*10^4+#REF!*10^3+#REF!*10^2+#REF!*10+E33</f>
        <v>#REF!</v>
      </c>
      <c r="J33" s="13" t="e">
        <f>F33*10^11+#REF!*10^10+#REF!*10^9+#REF!*10^8+#REF!*10^7+#REF!*10^6+#REF!*10^5+#REF!*10^4+#REF!*10^3+#REF!*10^2+#REF!*10+G33</f>
        <v>#REF!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</row>
    <row r="34" spans="1:114" ht="17.25" customHeight="1">
      <c r="A34" s="40" t="s">
        <v>356</v>
      </c>
      <c r="B34" s="212" t="s">
        <v>457</v>
      </c>
      <c r="C34" s="42">
        <f t="shared" si="1"/>
        <v>517</v>
      </c>
      <c r="D34" s="159">
        <f>Podatki!B166</f>
        <v>0</v>
      </c>
      <c r="E34" s="160"/>
      <c r="F34" s="159">
        <f>Podatki!C166</f>
        <v>0</v>
      </c>
      <c r="G34" s="43"/>
      <c r="H34" s="5"/>
      <c r="I34" s="13" t="e">
        <f>D34*10^11+#REF!*10^10+#REF!*10^9+#REF!*10^8+#REF!*10^7+#REF!*10^6+#REF!*10^5+#REF!*10^4+#REF!*10^3+#REF!*10^2+#REF!*10+E34</f>
        <v>#REF!</v>
      </c>
      <c r="J34" s="13" t="e">
        <f>F34*10^11+#REF!*10^10+#REF!*10^9+#REF!*10^8+#REF!*10^7+#REF!*10^6+#REF!*10^5+#REF!*10^4+#REF!*10^3+#REF!*10^2+#REF!*10+G34</f>
        <v>#REF!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</row>
    <row r="35" spans="1:114" ht="17.25" customHeight="1">
      <c r="A35" s="40" t="s">
        <v>357</v>
      </c>
      <c r="B35" s="212" t="s">
        <v>458</v>
      </c>
      <c r="C35" s="42">
        <f t="shared" si="1"/>
        <v>518</v>
      </c>
      <c r="D35" s="159">
        <f>Podatki!B167</f>
        <v>0</v>
      </c>
      <c r="E35" s="160"/>
      <c r="F35" s="159">
        <f>Podatki!C167</f>
        <v>0</v>
      </c>
      <c r="G35" s="43"/>
      <c r="H35" s="5"/>
      <c r="I35" s="13" t="e">
        <f>D35*10^11+#REF!*10^10+#REF!*10^9+#REF!*10^8+#REF!*10^7+#REF!*10^6+#REF!*10^5+#REF!*10^4+#REF!*10^3+#REF!*10^2+#REF!*10+E35</f>
        <v>#REF!</v>
      </c>
      <c r="J35" s="13" t="e">
        <f>F35*10^11+#REF!*10^10+#REF!*10^9+#REF!*10^8+#REF!*10^7+#REF!*10^6+#REF!*10^5+#REF!*10^4+#REF!*10^3+#REF!*10^2+#REF!*10+G35</f>
        <v>#REF!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</row>
    <row r="36" spans="1:114" ht="17.25" customHeight="1">
      <c r="A36" s="40" t="s">
        <v>358</v>
      </c>
      <c r="B36" s="212" t="s">
        <v>366</v>
      </c>
      <c r="C36" s="42">
        <f t="shared" si="1"/>
        <v>519</v>
      </c>
      <c r="D36" s="159">
        <f>Podatki!B168</f>
        <v>0</v>
      </c>
      <c r="E36" s="160"/>
      <c r="F36" s="159">
        <f>Podatki!C168</f>
        <v>0</v>
      </c>
      <c r="G36" s="43"/>
      <c r="H36" s="5"/>
      <c r="I36" s="13" t="e">
        <f>D36*10^11+#REF!*10^10+#REF!*10^9+#REF!*10^8+#REF!*10^7+#REF!*10^6+#REF!*10^5+#REF!*10^4+#REF!*10^3+#REF!*10^2+#REF!*10+E36</f>
        <v>#REF!</v>
      </c>
      <c r="J36" s="13" t="e">
        <f>F36*10^11+#REF!*10^10+#REF!*10^9+#REF!*10^8+#REF!*10^7+#REF!*10^6+#REF!*10^5+#REF!*10^4+#REF!*10^3+#REF!*10^2+#REF!*10+G36</f>
        <v>#REF!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</row>
    <row r="37" spans="1:114" ht="17.25" customHeight="1">
      <c r="A37" s="40" t="s">
        <v>359</v>
      </c>
      <c r="B37" s="212" t="s">
        <v>367</v>
      </c>
      <c r="C37" s="42">
        <f t="shared" si="1"/>
        <v>520</v>
      </c>
      <c r="D37" s="159">
        <f>Podatki!B169</f>
        <v>0</v>
      </c>
      <c r="E37" s="160"/>
      <c r="F37" s="159">
        <f>Podatki!C169</f>
        <v>0</v>
      </c>
      <c r="G37" s="43"/>
      <c r="H37" s="5"/>
      <c r="I37" s="13"/>
      <c r="J37" s="13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</row>
    <row r="38" spans="1:114" ht="17.25" customHeight="1">
      <c r="A38" s="40" t="s">
        <v>459</v>
      </c>
      <c r="B38" s="212" t="s">
        <v>460</v>
      </c>
      <c r="C38" s="42">
        <v>521</v>
      </c>
      <c r="D38" s="159">
        <f>Podatki!B170</f>
        <v>0</v>
      </c>
      <c r="E38" s="160"/>
      <c r="F38" s="159">
        <f>Podatki!C170</f>
        <v>0</v>
      </c>
      <c r="G38" s="43"/>
      <c r="H38" s="5"/>
      <c r="I38" s="13"/>
      <c r="J38" s="13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</row>
    <row r="39" spans="1:114" ht="17.25" customHeight="1">
      <c r="A39" s="111" t="s">
        <v>461</v>
      </c>
      <c r="B39" s="232" t="s">
        <v>462</v>
      </c>
      <c r="C39" s="114">
        <v>522</v>
      </c>
      <c r="D39" s="266">
        <f>Podatki!B171</f>
        <v>0</v>
      </c>
      <c r="E39" s="254"/>
      <c r="F39" s="266">
        <f>Podatki!C171</f>
        <v>0</v>
      </c>
      <c r="G39" s="88"/>
      <c r="H39" s="5"/>
      <c r="I39" s="13"/>
      <c r="J39" s="13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</row>
    <row r="40" spans="1:114" ht="17.25" customHeight="1">
      <c r="A40" s="14" t="s">
        <v>360</v>
      </c>
      <c r="B40" s="233" t="s">
        <v>368</v>
      </c>
      <c r="C40" s="25">
        <v>523</v>
      </c>
      <c r="D40" s="267">
        <f>Podatki!B172</f>
        <v>0</v>
      </c>
      <c r="E40" s="165"/>
      <c r="F40" s="267">
        <f>Podatki!C172</f>
        <v>0</v>
      </c>
      <c r="G40" s="15"/>
      <c r="H40" s="5"/>
      <c r="I40" s="13"/>
      <c r="J40" s="13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</row>
    <row r="41" spans="1:114" ht="21.75" customHeight="1">
      <c r="A41" s="234"/>
      <c r="B41" s="211" t="s">
        <v>485</v>
      </c>
      <c r="C41" s="25">
        <v>524</v>
      </c>
      <c r="D41" s="267">
        <f>Podatki!B173</f>
        <v>0</v>
      </c>
      <c r="E41" s="165"/>
      <c r="F41" s="267">
        <f>Podatki!C173</f>
        <v>0</v>
      </c>
      <c r="G41" s="15"/>
      <c r="H41" s="5"/>
      <c r="I41" s="13" t="e">
        <f>D41*10^11+#REF!*10^10+#REF!*10^9+#REF!*10^8+#REF!*10^7+#REF!*10^6+#REF!*10^5+#REF!*10^4+#REF!*10^3+#REF!*10^2+#REF!*10+E41</f>
        <v>#REF!</v>
      </c>
      <c r="J41" s="13" t="e">
        <f>F41*10^11+#REF!*10^10+#REF!*10^9+#REF!*10^8+#REF!*10^7+#REF!*10^6+#REF!*10^5+#REF!*10^4+#REF!*10^3+#REF!*10^2+#REF!*10+G41</f>
        <v>#REF!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</row>
    <row r="42" spans="1:114" ht="21.75" customHeight="1" thickBot="1">
      <c r="A42" s="235"/>
      <c r="B42" s="214" t="s">
        <v>486</v>
      </c>
      <c r="C42" s="62">
        <f>C41+1</f>
        <v>525</v>
      </c>
      <c r="D42" s="268">
        <f>Podatki!B174</f>
        <v>0</v>
      </c>
      <c r="E42" s="261"/>
      <c r="F42" s="268">
        <f>Podatki!C174</f>
        <v>0</v>
      </c>
      <c r="G42" s="16"/>
      <c r="H42" s="5"/>
      <c r="I42" s="13" t="e">
        <f>D42*10^11+#REF!*10^10+#REF!*10^9+#REF!*10^8+#REF!*10^7+#REF!*10^6+#REF!*10^5+#REF!*10^4+#REF!*10^3+#REF!*10^2+#REF!*10+E42</f>
        <v>#REF!</v>
      </c>
      <c r="J42" s="13" t="e">
        <f>F42*10^11+#REF!*10^10+#REF!*10^9+#REF!*10^8+#REF!*10^7+#REF!*10^6+#REF!*10^5+#REF!*10^4+#REF!*10^3+#REF!*10^2+#REF!*10+G42</f>
        <v>#REF!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</row>
    <row r="43" spans="11:114" ht="12.75"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</row>
    <row r="44" spans="1:114" ht="25.5" customHeight="1">
      <c r="A44" s="280" t="s">
        <v>413</v>
      </c>
      <c r="B44" s="280"/>
      <c r="C44" s="280"/>
      <c r="D44" s="280"/>
      <c r="E44" s="280"/>
      <c r="F44" s="280"/>
      <c r="G44" s="280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</row>
  </sheetData>
  <mergeCells count="6">
    <mergeCell ref="A44:G44"/>
    <mergeCell ref="A9:G9"/>
    <mergeCell ref="A10:G10"/>
    <mergeCell ref="C13:C15"/>
    <mergeCell ref="D13:G14"/>
    <mergeCell ref="A13:A15"/>
  </mergeCells>
  <dataValidations count="1">
    <dataValidation allowBlank="1" showErrorMessage="1" sqref="G27:G42 D17:D42 F17:F42"/>
  </dataValidations>
  <printOptions horizontalCentered="1"/>
  <pageMargins left="0.75" right="0.75" top="0.5905511811023623" bottom="0.5905511811023623" header="0" footer="0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J41"/>
  <sheetViews>
    <sheetView workbookViewId="0" topLeftCell="A1">
      <selection activeCell="A1" sqref="A1"/>
    </sheetView>
  </sheetViews>
  <sheetFormatPr defaultColWidth="9.00390625" defaultRowHeight="12.75"/>
  <cols>
    <col min="1" max="1" width="11.50390625" style="7" customWidth="1"/>
    <col min="2" max="2" width="59.375" style="7" customWidth="1"/>
    <col min="3" max="3" width="7.00390625" style="7" customWidth="1"/>
    <col min="4" max="4" width="12.875" style="7" customWidth="1"/>
    <col min="5" max="5" width="0.5" style="20" customWidth="1"/>
    <col min="6" max="6" width="12.375" style="7" customWidth="1"/>
    <col min="7" max="7" width="0.5" style="20" customWidth="1"/>
    <col min="8" max="8" width="2.625" style="0" customWidth="1"/>
    <col min="9" max="9" width="15.125" style="0" hidden="1" customWidth="1"/>
    <col min="10" max="10" width="14.00390625" style="0" hidden="1" customWidth="1"/>
    <col min="115" max="16384" width="9.125" style="7" customWidth="1"/>
  </cols>
  <sheetData>
    <row r="1" spans="1:114" s="2" customFormat="1" ht="17.25" customHeight="1">
      <c r="A1" s="175" t="s">
        <v>406</v>
      </c>
      <c r="B1" s="198" t="s">
        <v>489</v>
      </c>
      <c r="D1" s="184" t="s">
        <v>407</v>
      </c>
      <c r="E1" s="174" t="s">
        <v>409</v>
      </c>
      <c r="F1" s="206" t="s">
        <v>490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</row>
    <row r="2" spans="1:114" s="4" customFormat="1" ht="15" customHeight="1">
      <c r="A2" s="173"/>
      <c r="B2" s="173"/>
      <c r="C2" s="173"/>
      <c r="D2" s="17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</row>
    <row r="3" spans="1:114" s="4" customFormat="1" ht="15" customHeight="1">
      <c r="A3" s="175" t="s">
        <v>417</v>
      </c>
      <c r="B3" s="206" t="s">
        <v>491</v>
      </c>
      <c r="D3" s="184" t="s">
        <v>408</v>
      </c>
      <c r="E3" s="175" t="s">
        <v>410</v>
      </c>
      <c r="F3" s="206" t="s">
        <v>492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</row>
    <row r="4" spans="1:114" s="4" customFormat="1" ht="15" customHeight="1">
      <c r="A4" s="173"/>
      <c r="B4" s="173"/>
      <c r="C4" s="173"/>
      <c r="D4" s="173"/>
      <c r="E4" s="173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</row>
    <row r="5" spans="1:114" s="4" customFormat="1" ht="15" customHeight="1">
      <c r="A5" s="173"/>
      <c r="B5" s="173"/>
      <c r="C5" s="173"/>
      <c r="D5" s="184" t="s">
        <v>411</v>
      </c>
      <c r="E5" s="175" t="s">
        <v>412</v>
      </c>
      <c r="F5" s="198" t="s">
        <v>493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</row>
    <row r="6" spans="1:114" s="2" customFormat="1" ht="10.5" customHeight="1">
      <c r="A6" s="171"/>
      <c r="B6" s="171"/>
      <c r="C6" s="171"/>
      <c r="D6" s="171"/>
      <c r="E6" s="172"/>
      <c r="F6" s="171"/>
      <c r="G6" s="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</row>
    <row r="7" spans="5:114" s="2" customFormat="1" ht="17.25" customHeight="1">
      <c r="E7" s="3"/>
      <c r="G7" s="3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</row>
    <row r="8" spans="1:7" ht="7.5" customHeight="1">
      <c r="A8" s="188"/>
      <c r="B8" s="188"/>
      <c r="C8" s="188"/>
      <c r="D8" s="188"/>
      <c r="E8" s="189"/>
      <c r="F8" s="188"/>
      <c r="G8" s="189"/>
    </row>
    <row r="9" spans="1:114" s="55" customFormat="1" ht="21.75" customHeight="1">
      <c r="A9" s="295" t="s">
        <v>369</v>
      </c>
      <c r="B9" s="295"/>
      <c r="C9" s="295"/>
      <c r="D9" s="295"/>
      <c r="E9" s="295"/>
      <c r="F9" s="295"/>
      <c r="G9" s="295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</row>
    <row r="10" spans="1:7" ht="18" customHeight="1">
      <c r="A10" s="296" t="str">
        <f>"od 1. januarja do  "&amp;Podatki!B1</f>
        <v>od 1. januarja do  31.12.2005</v>
      </c>
      <c r="B10" s="296"/>
      <c r="C10" s="296"/>
      <c r="D10" s="296"/>
      <c r="E10" s="296"/>
      <c r="F10" s="296"/>
      <c r="G10" s="296"/>
    </row>
    <row r="11" spans="1:7" ht="17.25" customHeight="1">
      <c r="A11" s="53"/>
      <c r="B11" s="53"/>
      <c r="C11" s="53"/>
      <c r="D11" s="53"/>
      <c r="E11" s="53"/>
      <c r="F11" s="53"/>
      <c r="G11" s="53"/>
    </row>
    <row r="12" spans="1:7" ht="15.75" customHeight="1" thickBot="1">
      <c r="A12" s="51"/>
      <c r="B12" s="5"/>
      <c r="C12" s="5"/>
      <c r="D12" s="5"/>
      <c r="E12" s="19"/>
      <c r="F12" s="127" t="s">
        <v>275</v>
      </c>
      <c r="G12" s="76"/>
    </row>
    <row r="13" spans="1:7" ht="9" customHeight="1">
      <c r="A13" s="314" t="s">
        <v>419</v>
      </c>
      <c r="B13" s="58"/>
      <c r="C13" s="293" t="s">
        <v>2</v>
      </c>
      <c r="D13" s="302" t="s">
        <v>3</v>
      </c>
      <c r="E13" s="303"/>
      <c r="F13" s="303"/>
      <c r="G13" s="304"/>
    </row>
    <row r="14" spans="1:7" ht="9" customHeight="1">
      <c r="A14" s="315"/>
      <c r="B14" s="61" t="s">
        <v>420</v>
      </c>
      <c r="C14" s="294"/>
      <c r="D14" s="311"/>
      <c r="E14" s="312"/>
      <c r="F14" s="312"/>
      <c r="G14" s="313"/>
    </row>
    <row r="15" spans="1:7" ht="12.75">
      <c r="A15" s="316"/>
      <c r="B15" s="56"/>
      <c r="C15" s="301"/>
      <c r="D15" s="61" t="s">
        <v>7</v>
      </c>
      <c r="E15" s="191"/>
      <c r="F15" s="61" t="s">
        <v>8</v>
      </c>
      <c r="G15" s="59"/>
    </row>
    <row r="16" spans="1:7" ht="17.25" customHeight="1">
      <c r="A16" s="149" t="s">
        <v>370</v>
      </c>
      <c r="B16" s="152" t="s">
        <v>372</v>
      </c>
      <c r="C16" s="38">
        <v>550</v>
      </c>
      <c r="D16" s="157">
        <f>Podatki!B175</f>
        <v>0</v>
      </c>
      <c r="E16" s="158"/>
      <c r="F16" s="157">
        <f>Podatki!C175</f>
        <v>0</v>
      </c>
      <c r="G16" s="39"/>
    </row>
    <row r="17" spans="1:7" ht="17.25" customHeight="1">
      <c r="A17" s="150" t="s">
        <v>371</v>
      </c>
      <c r="B17" s="65" t="s">
        <v>373</v>
      </c>
      <c r="C17" s="42">
        <v>551</v>
      </c>
      <c r="D17" s="159">
        <f>Podatki!B176</f>
        <v>0</v>
      </c>
      <c r="E17" s="160"/>
      <c r="F17" s="161">
        <f>Podatki!C176</f>
        <v>0</v>
      </c>
      <c r="G17" s="43"/>
    </row>
    <row r="18" spans="1:7" ht="17.25" customHeight="1">
      <c r="A18" s="150" t="s">
        <v>374</v>
      </c>
      <c r="B18" s="65" t="s">
        <v>379</v>
      </c>
      <c r="C18" s="42">
        <f aca="true" t="shared" si="0" ref="C18:C39">C17+1</f>
        <v>552</v>
      </c>
      <c r="D18" s="159">
        <f>Podatki!B177</f>
        <v>0</v>
      </c>
      <c r="E18" s="160"/>
      <c r="F18" s="161">
        <f>Podatki!C177</f>
        <v>0</v>
      </c>
      <c r="G18" s="43"/>
    </row>
    <row r="19" spans="1:7" ht="17.25" customHeight="1">
      <c r="A19" s="150" t="s">
        <v>375</v>
      </c>
      <c r="B19" s="65" t="s">
        <v>380</v>
      </c>
      <c r="C19" s="42">
        <f t="shared" si="0"/>
        <v>553</v>
      </c>
      <c r="D19" s="159">
        <f>Podatki!B178</f>
        <v>0</v>
      </c>
      <c r="E19" s="160"/>
      <c r="F19" s="161">
        <f>Podatki!C178</f>
        <v>0</v>
      </c>
      <c r="G19" s="43"/>
    </row>
    <row r="20" spans="1:7" ht="17.25" customHeight="1">
      <c r="A20" s="150" t="s">
        <v>376</v>
      </c>
      <c r="B20" s="65" t="s">
        <v>381</v>
      </c>
      <c r="C20" s="42">
        <f t="shared" si="0"/>
        <v>554</v>
      </c>
      <c r="D20" s="159">
        <f>Podatki!B179</f>
        <v>0</v>
      </c>
      <c r="E20" s="160"/>
      <c r="F20" s="161">
        <f>Podatki!C179</f>
        <v>0</v>
      </c>
      <c r="G20" s="43"/>
    </row>
    <row r="21" spans="1:7" ht="17.25" customHeight="1">
      <c r="A21" s="150" t="s">
        <v>376</v>
      </c>
      <c r="B21" s="65" t="s">
        <v>382</v>
      </c>
      <c r="C21" s="42">
        <f t="shared" si="0"/>
        <v>555</v>
      </c>
      <c r="D21" s="159">
        <f>Podatki!B180</f>
        <v>0</v>
      </c>
      <c r="E21" s="160"/>
      <c r="F21" s="161">
        <f>Podatki!C180</f>
        <v>0</v>
      </c>
      <c r="G21" s="43"/>
    </row>
    <row r="22" spans="1:7" ht="17.25" customHeight="1">
      <c r="A22" s="150" t="s">
        <v>376</v>
      </c>
      <c r="B22" s="65" t="s">
        <v>383</v>
      </c>
      <c r="C22" s="42">
        <f t="shared" si="0"/>
        <v>556</v>
      </c>
      <c r="D22" s="159">
        <f>Podatki!B181</f>
        <v>0</v>
      </c>
      <c r="E22" s="160"/>
      <c r="F22" s="161">
        <f>Podatki!C181</f>
        <v>0</v>
      </c>
      <c r="G22" s="43"/>
    </row>
    <row r="23" spans="1:7" ht="17.25" customHeight="1">
      <c r="A23" s="150" t="s">
        <v>376</v>
      </c>
      <c r="B23" s="65" t="s">
        <v>384</v>
      </c>
      <c r="C23" s="42">
        <f t="shared" si="0"/>
        <v>557</v>
      </c>
      <c r="D23" s="159">
        <f>Podatki!B182</f>
        <v>0</v>
      </c>
      <c r="E23" s="160"/>
      <c r="F23" s="161">
        <f>Podatki!C182</f>
        <v>0</v>
      </c>
      <c r="G23" s="43"/>
    </row>
    <row r="24" spans="1:7" ht="17.25" customHeight="1">
      <c r="A24" s="150" t="s">
        <v>376</v>
      </c>
      <c r="B24" s="65" t="s">
        <v>385</v>
      </c>
      <c r="C24" s="42">
        <f t="shared" si="0"/>
        <v>558</v>
      </c>
      <c r="D24" s="159">
        <f>Podatki!B183</f>
        <v>0</v>
      </c>
      <c r="E24" s="160"/>
      <c r="F24" s="161">
        <f>Podatki!C183</f>
        <v>0</v>
      </c>
      <c r="G24" s="43"/>
    </row>
    <row r="25" spans="1:7" ht="17.25" customHeight="1">
      <c r="A25" s="150" t="s">
        <v>377</v>
      </c>
      <c r="B25" s="155" t="s">
        <v>386</v>
      </c>
      <c r="C25" s="42">
        <f t="shared" si="0"/>
        <v>559</v>
      </c>
      <c r="D25" s="159">
        <f>Podatki!B184</f>
        <v>0</v>
      </c>
      <c r="E25" s="160"/>
      <c r="F25" s="161">
        <f>Podatki!C184</f>
        <v>0</v>
      </c>
      <c r="G25" s="43"/>
    </row>
    <row r="26" spans="1:7" ht="17.25" customHeight="1">
      <c r="A26" s="151" t="s">
        <v>378</v>
      </c>
      <c r="B26" s="153" t="s">
        <v>389</v>
      </c>
      <c r="C26" s="42">
        <f t="shared" si="0"/>
        <v>560</v>
      </c>
      <c r="D26" s="159">
        <f>Podatki!B185</f>
        <v>0</v>
      </c>
      <c r="E26" s="160"/>
      <c r="F26" s="161">
        <f>Podatki!C185</f>
        <v>0</v>
      </c>
      <c r="G26" s="43"/>
    </row>
    <row r="27" spans="1:7" ht="17.25" customHeight="1">
      <c r="A27" s="151" t="s">
        <v>387</v>
      </c>
      <c r="B27" s="153" t="s">
        <v>388</v>
      </c>
      <c r="C27" s="42">
        <f t="shared" si="0"/>
        <v>561</v>
      </c>
      <c r="D27" s="159">
        <f>Podatki!B186</f>
        <v>0</v>
      </c>
      <c r="E27" s="160"/>
      <c r="F27" s="161">
        <f>Podatki!C186</f>
        <v>0</v>
      </c>
      <c r="G27" s="43"/>
    </row>
    <row r="28" spans="1:7" ht="17.25" customHeight="1">
      <c r="A28" s="150" t="s">
        <v>390</v>
      </c>
      <c r="B28" s="65" t="s">
        <v>394</v>
      </c>
      <c r="C28" s="42">
        <f t="shared" si="0"/>
        <v>562</v>
      </c>
      <c r="D28" s="159">
        <f>Podatki!B187</f>
        <v>0</v>
      </c>
      <c r="E28" s="160"/>
      <c r="F28" s="161">
        <f>Podatki!C187</f>
        <v>0</v>
      </c>
      <c r="G28" s="43"/>
    </row>
    <row r="29" spans="1:7" ht="17.25" customHeight="1">
      <c r="A29" s="150" t="s">
        <v>391</v>
      </c>
      <c r="B29" s="65" t="s">
        <v>395</v>
      </c>
      <c r="C29" s="42">
        <f t="shared" si="0"/>
        <v>563</v>
      </c>
      <c r="D29" s="159">
        <f>Podatki!B188</f>
        <v>0</v>
      </c>
      <c r="E29" s="160"/>
      <c r="F29" s="161">
        <f>Podatki!C188</f>
        <v>0</v>
      </c>
      <c r="G29" s="43"/>
    </row>
    <row r="30" spans="1:7" ht="17.25" customHeight="1">
      <c r="A30" s="150" t="s">
        <v>392</v>
      </c>
      <c r="B30" s="65" t="s">
        <v>396</v>
      </c>
      <c r="C30" s="42">
        <f t="shared" si="0"/>
        <v>564</v>
      </c>
      <c r="D30" s="159">
        <f>Podatki!B189</f>
        <v>0</v>
      </c>
      <c r="E30" s="160"/>
      <c r="F30" s="161">
        <f>Podatki!C189</f>
        <v>0</v>
      </c>
      <c r="G30" s="43"/>
    </row>
    <row r="31" spans="1:7" ht="17.25" customHeight="1">
      <c r="A31" s="150" t="s">
        <v>392</v>
      </c>
      <c r="B31" s="65" t="s">
        <v>397</v>
      </c>
      <c r="C31" s="42">
        <f t="shared" si="0"/>
        <v>565</v>
      </c>
      <c r="D31" s="159">
        <f>Podatki!B190</f>
        <v>0</v>
      </c>
      <c r="E31" s="160"/>
      <c r="F31" s="161">
        <f>Podatki!C190</f>
        <v>0</v>
      </c>
      <c r="G31" s="43"/>
    </row>
    <row r="32" spans="1:7" ht="17.25" customHeight="1">
      <c r="A32" s="150" t="s">
        <v>392</v>
      </c>
      <c r="B32" s="65" t="s">
        <v>398</v>
      </c>
      <c r="C32" s="42">
        <f t="shared" si="0"/>
        <v>566</v>
      </c>
      <c r="D32" s="159">
        <f>Podatki!B191</f>
        <v>0</v>
      </c>
      <c r="E32" s="160"/>
      <c r="F32" s="161">
        <f>Podatki!C191</f>
        <v>0</v>
      </c>
      <c r="G32" s="43"/>
    </row>
    <row r="33" spans="1:7" ht="17.25" customHeight="1">
      <c r="A33" s="150" t="s">
        <v>392</v>
      </c>
      <c r="B33" s="65" t="s">
        <v>399</v>
      </c>
      <c r="C33" s="42">
        <f t="shared" si="0"/>
        <v>567</v>
      </c>
      <c r="D33" s="159">
        <f>Podatki!B192</f>
        <v>0</v>
      </c>
      <c r="E33" s="160"/>
      <c r="F33" s="161">
        <f>Podatki!C192</f>
        <v>0</v>
      </c>
      <c r="G33" s="43"/>
    </row>
    <row r="34" spans="1:7" ht="17.25" customHeight="1">
      <c r="A34" s="150" t="s">
        <v>392</v>
      </c>
      <c r="B34" s="65" t="s">
        <v>400</v>
      </c>
      <c r="C34" s="42">
        <f t="shared" si="0"/>
        <v>568</v>
      </c>
      <c r="D34" s="159">
        <f>Podatki!B193</f>
        <v>0</v>
      </c>
      <c r="E34" s="160"/>
      <c r="F34" s="161">
        <f>Podatki!C193</f>
        <v>0</v>
      </c>
      <c r="G34" s="43"/>
    </row>
    <row r="35" spans="1:7" ht="17.25" customHeight="1">
      <c r="A35" s="150" t="s">
        <v>393</v>
      </c>
      <c r="B35" s="155" t="s">
        <v>401</v>
      </c>
      <c r="C35" s="42">
        <f t="shared" si="0"/>
        <v>569</v>
      </c>
      <c r="D35" s="159">
        <f>Podatki!B194</f>
        <v>0</v>
      </c>
      <c r="E35" s="160"/>
      <c r="F35" s="161">
        <f>Podatki!C194</f>
        <v>0</v>
      </c>
      <c r="G35" s="43"/>
    </row>
    <row r="36" spans="1:7" ht="17.25" customHeight="1">
      <c r="A36" s="151"/>
      <c r="B36" s="153" t="s">
        <v>402</v>
      </c>
      <c r="C36" s="42">
        <f t="shared" si="0"/>
        <v>570</v>
      </c>
      <c r="D36" s="159">
        <f>Podatki!B195</f>
        <v>0</v>
      </c>
      <c r="E36" s="160"/>
      <c r="F36" s="161">
        <f>Podatki!C195</f>
        <v>0</v>
      </c>
      <c r="G36" s="43"/>
    </row>
    <row r="37" spans="1:7" ht="17.25" customHeight="1">
      <c r="A37" s="151"/>
      <c r="B37" s="153" t="s">
        <v>403</v>
      </c>
      <c r="C37" s="42">
        <f t="shared" si="0"/>
        <v>571</v>
      </c>
      <c r="D37" s="159">
        <f>Podatki!B196</f>
        <v>0</v>
      </c>
      <c r="E37" s="160"/>
      <c r="F37" s="161">
        <f>Podatki!C196</f>
        <v>0</v>
      </c>
      <c r="G37" s="43"/>
    </row>
    <row r="38" spans="1:7" ht="17.25" customHeight="1">
      <c r="A38" s="151"/>
      <c r="B38" s="215" t="s">
        <v>487</v>
      </c>
      <c r="C38" s="42">
        <f t="shared" si="0"/>
        <v>572</v>
      </c>
      <c r="D38" s="159">
        <f>Podatki!B197</f>
        <v>0</v>
      </c>
      <c r="E38" s="160"/>
      <c r="F38" s="161">
        <f>Podatki!C197</f>
        <v>3149</v>
      </c>
      <c r="G38" s="43"/>
    </row>
    <row r="39" spans="1:7" ht="17.25" customHeight="1" thickBot="1">
      <c r="A39" s="156"/>
      <c r="B39" s="216" t="s">
        <v>488</v>
      </c>
      <c r="C39" s="100">
        <f t="shared" si="0"/>
        <v>573</v>
      </c>
      <c r="D39" s="162">
        <f>Podatki!B198</f>
        <v>13231</v>
      </c>
      <c r="E39" s="170"/>
      <c r="F39" s="163">
        <f>Podatki!C198</f>
        <v>0</v>
      </c>
      <c r="G39" s="154"/>
    </row>
    <row r="41" spans="1:7" ht="25.5" customHeight="1">
      <c r="A41" s="280" t="s">
        <v>413</v>
      </c>
      <c r="B41" s="280"/>
      <c r="C41" s="280"/>
      <c r="D41" s="280"/>
      <c r="E41" s="280"/>
      <c r="F41" s="280"/>
      <c r="G41" s="280"/>
    </row>
  </sheetData>
  <mergeCells count="6">
    <mergeCell ref="D13:G14"/>
    <mergeCell ref="A41:G41"/>
    <mergeCell ref="A9:G9"/>
    <mergeCell ref="A10:G10"/>
    <mergeCell ref="A13:A15"/>
    <mergeCell ref="C13:C15"/>
  </mergeCells>
  <dataValidations count="1">
    <dataValidation allowBlank="1" showErrorMessage="1" sqref="G26:G38 F16:F39 D16:D39"/>
  </dataValidations>
  <printOptions horizontalCentered="1"/>
  <pageMargins left="0.75" right="0.75" top="0.5905511811023623" bottom="0.5905511811023623" header="0" footer="0"/>
  <pageSetup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J51"/>
  <sheetViews>
    <sheetView workbookViewId="0" topLeftCell="A1">
      <selection activeCell="A1" sqref="A1"/>
    </sheetView>
  </sheetViews>
  <sheetFormatPr defaultColWidth="9.00390625" defaultRowHeight="12.75"/>
  <cols>
    <col min="1" max="1" width="9.625" style="7" customWidth="1"/>
    <col min="2" max="2" width="58.875" style="7" customWidth="1"/>
    <col min="3" max="3" width="6.625" style="7" customWidth="1"/>
    <col min="4" max="4" width="13.375" style="7" customWidth="1"/>
    <col min="5" max="5" width="0.5" style="20" customWidth="1"/>
    <col min="6" max="6" width="13.50390625" style="7" customWidth="1"/>
    <col min="7" max="7" width="0.5" style="20" customWidth="1"/>
    <col min="8" max="8" width="2.625" style="0" customWidth="1"/>
    <col min="9" max="9" width="15.125" style="0" hidden="1" customWidth="1"/>
    <col min="10" max="10" width="14.00390625" style="0" hidden="1" customWidth="1"/>
    <col min="71" max="71" width="13.875" style="0" customWidth="1"/>
    <col min="115" max="16384" width="9.125" style="7" customWidth="1"/>
  </cols>
  <sheetData>
    <row r="1" spans="1:114" s="2" customFormat="1" ht="17.25" customHeight="1">
      <c r="A1" s="175" t="s">
        <v>406</v>
      </c>
      <c r="B1" s="198" t="s">
        <v>489</v>
      </c>
      <c r="D1" s="184" t="s">
        <v>407</v>
      </c>
      <c r="E1" s="174" t="s">
        <v>409</v>
      </c>
      <c r="F1" s="206" t="s">
        <v>490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</row>
    <row r="2" spans="1:114" s="4" customFormat="1" ht="15" customHeight="1">
      <c r="A2" s="173"/>
      <c r="B2" s="173"/>
      <c r="C2" s="173"/>
      <c r="D2" s="17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</row>
    <row r="3" spans="1:114" s="4" customFormat="1" ht="15" customHeight="1">
      <c r="A3" s="175" t="s">
        <v>417</v>
      </c>
      <c r="B3" s="206" t="s">
        <v>491</v>
      </c>
      <c r="D3" s="184" t="s">
        <v>408</v>
      </c>
      <c r="E3" s="175" t="s">
        <v>410</v>
      </c>
      <c r="F3" s="206" t="s">
        <v>492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</row>
    <row r="4" spans="1:114" s="4" customFormat="1" ht="15" customHeight="1">
      <c r="A4" s="173"/>
      <c r="B4" s="173"/>
      <c r="C4" s="173"/>
      <c r="D4" s="173"/>
      <c r="E4" s="173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</row>
    <row r="5" spans="1:114" s="4" customFormat="1" ht="15" customHeight="1">
      <c r="A5" s="173"/>
      <c r="B5" s="173"/>
      <c r="C5" s="173"/>
      <c r="D5" s="184" t="s">
        <v>411</v>
      </c>
      <c r="E5" s="175" t="s">
        <v>412</v>
      </c>
      <c r="F5" s="198" t="s">
        <v>493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</row>
    <row r="6" spans="1:114" s="2" customFormat="1" ht="10.5" customHeight="1">
      <c r="A6" s="171"/>
      <c r="B6" s="171"/>
      <c r="C6" s="171"/>
      <c r="D6" s="171"/>
      <c r="E6" s="172"/>
      <c r="F6" s="171"/>
      <c r="G6" s="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</row>
    <row r="7" spans="5:114" s="2" customFormat="1" ht="17.25" customHeight="1">
      <c r="E7" s="3"/>
      <c r="G7" s="3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</row>
    <row r="8" spans="1:7" ht="7.5" customHeight="1">
      <c r="A8" s="188"/>
      <c r="B8" s="188"/>
      <c r="C8" s="188"/>
      <c r="D8" s="188"/>
      <c r="E8" s="189"/>
      <c r="F8" s="188"/>
      <c r="G8" s="189"/>
    </row>
    <row r="9" spans="1:114" s="55" customFormat="1" ht="21.75" customHeight="1">
      <c r="A9" s="295" t="s">
        <v>121</v>
      </c>
      <c r="B9" s="295"/>
      <c r="C9" s="295"/>
      <c r="D9" s="295"/>
      <c r="E9" s="295"/>
      <c r="F9" s="295"/>
      <c r="G9" s="295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</row>
    <row r="10" spans="1:7" ht="18" customHeight="1">
      <c r="A10" s="296" t="str">
        <f>"od 1. januarja do  "&amp;Podatki!B1</f>
        <v>od 1. januarja do  31.12.2005</v>
      </c>
      <c r="B10" s="296"/>
      <c r="C10" s="296"/>
      <c r="D10" s="296"/>
      <c r="E10" s="296"/>
      <c r="F10" s="296"/>
      <c r="G10" s="296"/>
    </row>
    <row r="11" spans="1:7" ht="17.25" customHeight="1">
      <c r="A11" s="53"/>
      <c r="B11" s="85"/>
      <c r="C11" s="53"/>
      <c r="D11" s="53"/>
      <c r="E11" s="53"/>
      <c r="F11" s="53"/>
      <c r="G11" s="53"/>
    </row>
    <row r="12" spans="1:7" ht="15.75" customHeight="1" thickBot="1">
      <c r="A12" s="51"/>
      <c r="B12" s="5"/>
      <c r="C12" s="5"/>
      <c r="D12" s="5"/>
      <c r="E12" s="19"/>
      <c r="F12" s="127" t="s">
        <v>275</v>
      </c>
      <c r="G12" s="76"/>
    </row>
    <row r="13" spans="1:7" ht="12.75" customHeight="1">
      <c r="A13" s="308" t="s">
        <v>122</v>
      </c>
      <c r="B13" s="58"/>
      <c r="C13" s="293" t="s">
        <v>2</v>
      </c>
      <c r="D13" s="302" t="s">
        <v>3</v>
      </c>
      <c r="E13" s="303"/>
      <c r="F13" s="303"/>
      <c r="G13" s="304"/>
    </row>
    <row r="14" spans="1:7" ht="12.75" customHeight="1">
      <c r="A14" s="317"/>
      <c r="B14" s="61" t="s">
        <v>93</v>
      </c>
      <c r="C14" s="294"/>
      <c r="D14" s="305"/>
      <c r="E14" s="306"/>
      <c r="F14" s="306"/>
      <c r="G14" s="307"/>
    </row>
    <row r="15" spans="1:7" ht="32.25" customHeight="1">
      <c r="A15" s="318"/>
      <c r="B15" s="56"/>
      <c r="C15" s="301"/>
      <c r="D15" s="89" t="s">
        <v>119</v>
      </c>
      <c r="E15" s="84"/>
      <c r="F15" s="90" t="s">
        <v>120</v>
      </c>
      <c r="G15" s="91"/>
    </row>
    <row r="16" spans="1:7" ht="17.25" customHeight="1">
      <c r="A16" s="68"/>
      <c r="B16" s="63" t="s">
        <v>226</v>
      </c>
      <c r="C16" s="25">
        <v>660</v>
      </c>
      <c r="D16" s="166">
        <f>Podatki!B199</f>
        <v>159731</v>
      </c>
      <c r="E16" s="165"/>
      <c r="F16" s="166">
        <f>Podatki!C199</f>
        <v>20572</v>
      </c>
      <c r="G16" s="15"/>
    </row>
    <row r="17" spans="1:7" ht="17.25" customHeight="1">
      <c r="A17" s="69" t="s">
        <v>95</v>
      </c>
      <c r="B17" s="64" t="s">
        <v>96</v>
      </c>
      <c r="C17" s="38">
        <v>661</v>
      </c>
      <c r="D17" s="167">
        <f>Podatki!B200</f>
        <v>159731</v>
      </c>
      <c r="E17" s="164"/>
      <c r="F17" s="168">
        <f>Podatki!C200</f>
        <v>20572</v>
      </c>
      <c r="G17" s="87"/>
    </row>
    <row r="18" spans="1:7" ht="17.25" customHeight="1">
      <c r="A18" s="70"/>
      <c r="B18" s="65" t="s">
        <v>97</v>
      </c>
      <c r="C18" s="42">
        <f aca="true" t="shared" si="0" ref="C18:C47">C17+1</f>
        <v>662</v>
      </c>
      <c r="D18" s="167">
        <f>Podatki!B201</f>
        <v>0</v>
      </c>
      <c r="E18" s="164"/>
      <c r="F18" s="168">
        <f>Podatki!C201</f>
        <v>0</v>
      </c>
      <c r="G18" s="43"/>
    </row>
    <row r="19" spans="1:7" ht="17.25" customHeight="1">
      <c r="A19" s="70"/>
      <c r="B19" s="65" t="s">
        <v>98</v>
      </c>
      <c r="C19" s="42">
        <f t="shared" si="0"/>
        <v>663</v>
      </c>
      <c r="D19" s="167">
        <f>Podatki!B202</f>
        <v>0</v>
      </c>
      <c r="E19" s="164"/>
      <c r="F19" s="168">
        <f>Podatki!C202</f>
        <v>0</v>
      </c>
      <c r="G19" s="43"/>
    </row>
    <row r="20" spans="1:7" ht="17.25" customHeight="1">
      <c r="A20" s="71" t="s">
        <v>99</v>
      </c>
      <c r="B20" s="66" t="s">
        <v>100</v>
      </c>
      <c r="C20" s="46">
        <f t="shared" si="0"/>
        <v>664</v>
      </c>
      <c r="D20" s="269">
        <f>Podatki!B203</f>
        <v>0</v>
      </c>
      <c r="E20" s="164"/>
      <c r="F20" s="270">
        <f>Podatki!C203</f>
        <v>0</v>
      </c>
      <c r="G20" s="88"/>
    </row>
    <row r="21" spans="1:7" ht="17.25" customHeight="1">
      <c r="A21" s="78">
        <v>762</v>
      </c>
      <c r="B21" s="63" t="s">
        <v>244</v>
      </c>
      <c r="C21" s="25">
        <f t="shared" si="0"/>
        <v>665</v>
      </c>
      <c r="D21" s="255">
        <f>Podatki!B204</f>
        <v>691</v>
      </c>
      <c r="E21" s="165"/>
      <c r="F21" s="271">
        <f>Podatki!C204</f>
        <v>0</v>
      </c>
      <c r="G21" s="15"/>
    </row>
    <row r="22" spans="1:7" ht="17.25" customHeight="1">
      <c r="A22" s="78">
        <v>763</v>
      </c>
      <c r="B22" s="115" t="s">
        <v>245</v>
      </c>
      <c r="C22" s="98">
        <f t="shared" si="0"/>
        <v>666</v>
      </c>
      <c r="D22" s="255">
        <f>Podatki!B205</f>
        <v>141</v>
      </c>
      <c r="E22" s="165"/>
      <c r="F22" s="271">
        <f>Podatki!C205</f>
        <v>0</v>
      </c>
      <c r="G22" s="15"/>
    </row>
    <row r="23" spans="1:7" ht="17.25" customHeight="1">
      <c r="A23" s="78"/>
      <c r="B23" s="115" t="s">
        <v>261</v>
      </c>
      <c r="C23" s="25">
        <f t="shared" si="0"/>
        <v>667</v>
      </c>
      <c r="D23" s="255">
        <f>Podatki!B206</f>
        <v>364</v>
      </c>
      <c r="E23" s="165"/>
      <c r="F23" s="271">
        <f>Podatki!C206</f>
        <v>0</v>
      </c>
      <c r="G23" s="15"/>
    </row>
    <row r="24" spans="1:7" ht="17.25" customHeight="1">
      <c r="A24" s="122" t="s">
        <v>247</v>
      </c>
      <c r="B24" s="123" t="s">
        <v>101</v>
      </c>
      <c r="C24" s="95">
        <f t="shared" si="0"/>
        <v>668</v>
      </c>
      <c r="D24" s="167">
        <f>Podatki!B207</f>
        <v>0</v>
      </c>
      <c r="E24" s="164"/>
      <c r="F24" s="168">
        <f>Podatki!C207</f>
        <v>0</v>
      </c>
      <c r="G24" s="87"/>
    </row>
    <row r="25" spans="1:7" ht="17.25" customHeight="1">
      <c r="A25" s="120" t="s">
        <v>247</v>
      </c>
      <c r="B25" s="121" t="s">
        <v>248</v>
      </c>
      <c r="C25" s="98">
        <f t="shared" si="0"/>
        <v>669</v>
      </c>
      <c r="D25" s="269">
        <f>Podatki!B208</f>
        <v>364</v>
      </c>
      <c r="E25" s="164"/>
      <c r="F25" s="270">
        <f>Podatki!C208</f>
        <v>0</v>
      </c>
      <c r="G25" s="30"/>
    </row>
    <row r="26" spans="1:7" ht="17.25" customHeight="1">
      <c r="A26" s="68"/>
      <c r="B26" s="115" t="s">
        <v>262</v>
      </c>
      <c r="C26" s="98">
        <f t="shared" si="0"/>
        <v>670</v>
      </c>
      <c r="D26" s="255">
        <f>Podatki!B209</f>
        <v>160927</v>
      </c>
      <c r="E26" s="165"/>
      <c r="F26" s="271">
        <f>Podatki!C209</f>
        <v>20572</v>
      </c>
      <c r="G26" s="15"/>
    </row>
    <row r="27" spans="1:7" ht="17.25" customHeight="1">
      <c r="A27" s="68"/>
      <c r="B27" s="63" t="s">
        <v>263</v>
      </c>
      <c r="C27" s="25">
        <f t="shared" si="0"/>
        <v>671</v>
      </c>
      <c r="D27" s="255">
        <f>Podatki!B210</f>
        <v>109604</v>
      </c>
      <c r="E27" s="165"/>
      <c r="F27" s="271">
        <f>Podatki!C210</f>
        <v>14116</v>
      </c>
      <c r="G27" s="15"/>
    </row>
    <row r="28" spans="1:7" ht="17.25" customHeight="1">
      <c r="A28" s="69" t="s">
        <v>102</v>
      </c>
      <c r="B28" s="64" t="s">
        <v>103</v>
      </c>
      <c r="C28" s="38">
        <f t="shared" si="0"/>
        <v>672</v>
      </c>
      <c r="D28" s="167">
        <f>Podatki!B211</f>
        <v>0</v>
      </c>
      <c r="E28" s="164"/>
      <c r="F28" s="168">
        <f>Podatki!C211</f>
        <v>0</v>
      </c>
      <c r="G28" s="87"/>
    </row>
    <row r="29" spans="1:7" ht="17.25" customHeight="1">
      <c r="A29" s="70" t="s">
        <v>104</v>
      </c>
      <c r="B29" s="65" t="s">
        <v>105</v>
      </c>
      <c r="C29" s="42">
        <f t="shared" si="0"/>
        <v>673</v>
      </c>
      <c r="D29" s="167">
        <f>Podatki!B212</f>
        <v>4878</v>
      </c>
      <c r="E29" s="164"/>
      <c r="F29" s="168">
        <f>Podatki!C212</f>
        <v>628</v>
      </c>
      <c r="G29" s="87"/>
    </row>
    <row r="30" spans="1:7" ht="17.25" customHeight="1">
      <c r="A30" s="71" t="s">
        <v>106</v>
      </c>
      <c r="B30" s="66" t="s">
        <v>107</v>
      </c>
      <c r="C30" s="46">
        <f t="shared" si="0"/>
        <v>674</v>
      </c>
      <c r="D30" s="269">
        <f>Podatki!B213</f>
        <v>104726</v>
      </c>
      <c r="E30" s="164"/>
      <c r="F30" s="270">
        <f>Podatki!C213</f>
        <v>13488</v>
      </c>
      <c r="G30" s="88"/>
    </row>
    <row r="31" spans="1:7" ht="17.25" customHeight="1">
      <c r="A31" s="72"/>
      <c r="B31" s="67" t="s">
        <v>264</v>
      </c>
      <c r="C31" s="27">
        <f t="shared" si="0"/>
        <v>675</v>
      </c>
      <c r="D31" s="255">
        <f>Podatki!B214</f>
        <v>49179</v>
      </c>
      <c r="E31" s="165"/>
      <c r="F31" s="271">
        <f>Podatki!C214</f>
        <v>6333</v>
      </c>
      <c r="G31" s="15"/>
    </row>
    <row r="32" spans="1:7" ht="17.25" customHeight="1">
      <c r="A32" s="69" t="s">
        <v>108</v>
      </c>
      <c r="B32" s="64" t="s">
        <v>109</v>
      </c>
      <c r="C32" s="38">
        <f t="shared" si="0"/>
        <v>676</v>
      </c>
      <c r="D32" s="167">
        <f>Podatki!B215</f>
        <v>36863</v>
      </c>
      <c r="E32" s="164"/>
      <c r="F32" s="168">
        <f>Podatki!C215</f>
        <v>4748</v>
      </c>
      <c r="G32" s="87"/>
    </row>
    <row r="33" spans="1:7" ht="17.25" customHeight="1">
      <c r="A33" s="70" t="s">
        <v>108</v>
      </c>
      <c r="B33" s="65" t="s">
        <v>110</v>
      </c>
      <c r="C33" s="42">
        <f t="shared" si="0"/>
        <v>677</v>
      </c>
      <c r="D33" s="167">
        <f>Podatki!B216</f>
        <v>6710</v>
      </c>
      <c r="E33" s="164"/>
      <c r="F33" s="168">
        <f>Podatki!C216</f>
        <v>864</v>
      </c>
      <c r="G33" s="87"/>
    </row>
    <row r="34" spans="1:7" ht="17.25" customHeight="1">
      <c r="A34" s="71" t="s">
        <v>108</v>
      </c>
      <c r="B34" s="66" t="s">
        <v>111</v>
      </c>
      <c r="C34" s="46">
        <f t="shared" si="0"/>
        <v>678</v>
      </c>
      <c r="D34" s="269">
        <f>Podatki!B217</f>
        <v>5606</v>
      </c>
      <c r="E34" s="164"/>
      <c r="F34" s="270">
        <f>Podatki!C217</f>
        <v>721</v>
      </c>
      <c r="G34" s="88"/>
    </row>
    <row r="35" spans="1:7" ht="17.25" customHeight="1">
      <c r="A35" s="72" t="s">
        <v>112</v>
      </c>
      <c r="B35" s="67" t="s">
        <v>251</v>
      </c>
      <c r="C35" s="27">
        <f t="shared" si="0"/>
        <v>679</v>
      </c>
      <c r="D35" s="255">
        <f>Podatki!B218</f>
        <v>0</v>
      </c>
      <c r="E35" s="165"/>
      <c r="F35" s="271">
        <f>Podatki!C218</f>
        <v>0</v>
      </c>
      <c r="G35" s="15"/>
    </row>
    <row r="36" spans="1:7" ht="17.25" customHeight="1">
      <c r="A36" s="68" t="s">
        <v>113</v>
      </c>
      <c r="B36" s="63" t="s">
        <v>252</v>
      </c>
      <c r="C36" s="25">
        <f t="shared" si="0"/>
        <v>680</v>
      </c>
      <c r="D36" s="255">
        <f>Podatki!B219</f>
        <v>59</v>
      </c>
      <c r="E36" s="165"/>
      <c r="F36" s="271">
        <f>Podatki!C219</f>
        <v>8</v>
      </c>
      <c r="G36" s="15"/>
    </row>
    <row r="37" spans="1:7" ht="17.25" customHeight="1">
      <c r="A37" s="68" t="s">
        <v>114</v>
      </c>
      <c r="B37" s="63" t="s">
        <v>253</v>
      </c>
      <c r="C37" s="25">
        <f t="shared" si="0"/>
        <v>681</v>
      </c>
      <c r="D37" s="255">
        <f>Podatki!B220</f>
        <v>0</v>
      </c>
      <c r="E37" s="165"/>
      <c r="F37" s="271">
        <f>Podatki!C220</f>
        <v>50</v>
      </c>
      <c r="G37" s="15"/>
    </row>
    <row r="38" spans="1:7" ht="17.25" customHeight="1">
      <c r="A38" s="68" t="s">
        <v>114</v>
      </c>
      <c r="B38" s="63" t="s">
        <v>254</v>
      </c>
      <c r="C38" s="25">
        <f t="shared" si="0"/>
        <v>682</v>
      </c>
      <c r="D38" s="255">
        <f>Podatki!B221</f>
        <v>5</v>
      </c>
      <c r="E38" s="165"/>
      <c r="F38" s="271">
        <f>Podatki!C221</f>
        <v>1</v>
      </c>
      <c r="G38" s="15"/>
    </row>
    <row r="39" spans="1:7" ht="17.25" customHeight="1">
      <c r="A39" s="75">
        <v>467</v>
      </c>
      <c r="B39" s="67" t="s">
        <v>255</v>
      </c>
      <c r="C39" s="27">
        <f t="shared" si="0"/>
        <v>683</v>
      </c>
      <c r="D39" s="255">
        <f>Podatki!B222</f>
        <v>401</v>
      </c>
      <c r="E39" s="165"/>
      <c r="F39" s="271">
        <f>Podatki!C222</f>
        <v>0</v>
      </c>
      <c r="G39" s="15"/>
    </row>
    <row r="40" spans="1:7" ht="17.25" customHeight="1">
      <c r="A40" s="78">
        <v>468</v>
      </c>
      <c r="B40" s="63" t="s">
        <v>265</v>
      </c>
      <c r="C40" s="25">
        <f t="shared" si="0"/>
        <v>684</v>
      </c>
      <c r="D40" s="255">
        <f>Podatki!B223</f>
        <v>0</v>
      </c>
      <c r="E40" s="165"/>
      <c r="F40" s="271">
        <f>Podatki!C223</f>
        <v>0</v>
      </c>
      <c r="G40" s="15"/>
    </row>
    <row r="41" spans="1:7" ht="17.25" customHeight="1">
      <c r="A41" s="78"/>
      <c r="B41" s="115" t="s">
        <v>463</v>
      </c>
      <c r="C41" s="27">
        <f t="shared" si="0"/>
        <v>685</v>
      </c>
      <c r="D41" s="255">
        <f>Podatki!B224</f>
        <v>7</v>
      </c>
      <c r="E41" s="165"/>
      <c r="F41" s="271">
        <f>Podatki!C224</f>
        <v>0</v>
      </c>
      <c r="G41" s="15"/>
    </row>
    <row r="42" spans="1:7" ht="17.25" customHeight="1">
      <c r="A42" s="118" t="s">
        <v>257</v>
      </c>
      <c r="B42" s="64" t="s">
        <v>115</v>
      </c>
      <c r="C42" s="38">
        <f t="shared" si="0"/>
        <v>686</v>
      </c>
      <c r="D42" s="167">
        <f>Podatki!B225</f>
        <v>0</v>
      </c>
      <c r="E42" s="164"/>
      <c r="F42" s="168">
        <f>Podatki!C225</f>
        <v>0</v>
      </c>
      <c r="G42" s="87"/>
    </row>
    <row r="43" spans="1:7" ht="17.25" customHeight="1">
      <c r="A43" s="119" t="s">
        <v>257</v>
      </c>
      <c r="B43" s="66" t="s">
        <v>464</v>
      </c>
      <c r="C43" s="46">
        <f t="shared" si="0"/>
        <v>687</v>
      </c>
      <c r="D43" s="269">
        <f>Podatki!B226</f>
        <v>7</v>
      </c>
      <c r="E43" s="164"/>
      <c r="F43" s="270">
        <f>Podatki!C226</f>
        <v>0</v>
      </c>
      <c r="G43" s="30"/>
    </row>
    <row r="44" spans="1:7" ht="17.25" customHeight="1">
      <c r="A44" s="72"/>
      <c r="B44" s="67" t="s">
        <v>266</v>
      </c>
      <c r="C44" s="98">
        <f t="shared" si="0"/>
        <v>688</v>
      </c>
      <c r="D44" s="255">
        <f>Podatki!B227</f>
        <v>159255</v>
      </c>
      <c r="E44" s="165"/>
      <c r="F44" s="271">
        <f>Podatki!C227</f>
        <v>20508</v>
      </c>
      <c r="G44" s="15"/>
    </row>
    <row r="45" spans="1:7" ht="17.25" customHeight="1">
      <c r="A45" s="68"/>
      <c r="B45" s="63" t="s">
        <v>267</v>
      </c>
      <c r="C45" s="27">
        <f t="shared" si="0"/>
        <v>689</v>
      </c>
      <c r="D45" s="255">
        <f>Podatki!B228</f>
        <v>1672</v>
      </c>
      <c r="E45" s="165"/>
      <c r="F45" s="271">
        <f>Podatki!C228</f>
        <v>64</v>
      </c>
      <c r="G45" s="15"/>
    </row>
    <row r="46" spans="1:7" ht="17.25" customHeight="1">
      <c r="A46" s="68"/>
      <c r="B46" s="63" t="s">
        <v>268</v>
      </c>
      <c r="C46" s="25">
        <f t="shared" si="0"/>
        <v>690</v>
      </c>
      <c r="D46" s="255">
        <f>Podatki!B229</f>
        <v>0</v>
      </c>
      <c r="E46" s="165"/>
      <c r="F46" s="271">
        <f>Podatki!C229</f>
        <v>0</v>
      </c>
      <c r="G46" s="15"/>
    </row>
    <row r="47" spans="1:7" ht="21.75" customHeight="1" thickBot="1">
      <c r="A47" s="79"/>
      <c r="B47" s="80" t="s">
        <v>118</v>
      </c>
      <c r="C47" s="26">
        <f t="shared" si="0"/>
        <v>691</v>
      </c>
      <c r="D47" s="217">
        <f>Podatki!B230</f>
        <v>0</v>
      </c>
      <c r="E47" s="218"/>
      <c r="F47" s="219">
        <f>Podatki!C230</f>
        <v>0</v>
      </c>
      <c r="G47" s="272"/>
    </row>
    <row r="48" spans="4:7" ht="12.75">
      <c r="D48" s="20"/>
      <c r="E48" s="7"/>
      <c r="F48" s="6"/>
      <c r="G48" s="6"/>
    </row>
    <row r="49" spans="1:7" ht="25.5" customHeight="1">
      <c r="A49" s="280" t="s">
        <v>413</v>
      </c>
      <c r="B49" s="280"/>
      <c r="C49" s="280"/>
      <c r="D49" s="280"/>
      <c r="E49" s="280"/>
      <c r="F49" s="280"/>
      <c r="G49" s="280"/>
    </row>
    <row r="50" spans="4:7" ht="12.75">
      <c r="D50" s="20"/>
      <c r="E50" s="7"/>
      <c r="F50" s="6"/>
      <c r="G50" s="6"/>
    </row>
    <row r="51" spans="4:7" ht="12.75">
      <c r="D51" s="20"/>
      <c r="E51" s="7"/>
      <c r="F51" s="6"/>
      <c r="G51" s="6"/>
    </row>
  </sheetData>
  <mergeCells count="6">
    <mergeCell ref="A49:G49"/>
    <mergeCell ref="D13:G14"/>
    <mergeCell ref="A9:G9"/>
    <mergeCell ref="A10:G10"/>
    <mergeCell ref="A13:A15"/>
    <mergeCell ref="C13:C15"/>
  </mergeCells>
  <dataValidations count="1">
    <dataValidation allowBlank="1" showErrorMessage="1" sqref="D16:D47 G26:G38 F16 G46:G47"/>
  </dataValidations>
  <printOptions horizontalCentered="1"/>
  <pageMargins left="0.75" right="0.75" top="0.5905511811023623" bottom="0.5905511811023623" header="0" footer="0"/>
  <pageSetup horizontalDpi="600" verticalDpi="600" orientation="portrait" paperSize="9" scale="85"/>
  <rowBreaks count="1" manualBreakCount="1">
    <brk id="4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324"/>
  <sheetViews>
    <sheetView workbookViewId="0" topLeftCell="A1">
      <selection activeCell="A1" sqref="A1:B1"/>
    </sheetView>
  </sheetViews>
  <sheetFormatPr defaultColWidth="9.00390625" defaultRowHeight="12.75"/>
  <sheetData>
    <row r="1" spans="1:2" ht="12.75">
      <c r="A1" s="207" t="s">
        <v>494</v>
      </c>
      <c r="B1" s="207" t="s">
        <v>495</v>
      </c>
    </row>
    <row r="2" spans="1:13" ht="12.75">
      <c r="A2" s="200" t="s">
        <v>496</v>
      </c>
      <c r="B2" s="199">
        <v>12205</v>
      </c>
      <c r="C2" s="199">
        <v>8301</v>
      </c>
      <c r="D2" s="199">
        <v>0</v>
      </c>
      <c r="E2" s="199">
        <v>0</v>
      </c>
      <c r="F2" s="199">
        <v>0</v>
      </c>
      <c r="G2" s="199">
        <v>0</v>
      </c>
      <c r="H2" s="199">
        <v>0</v>
      </c>
      <c r="I2" s="199">
        <v>0</v>
      </c>
      <c r="J2" s="199">
        <v>0</v>
      </c>
      <c r="K2" s="199">
        <v>0</v>
      </c>
      <c r="L2" s="199">
        <v>0</v>
      </c>
      <c r="M2" s="199">
        <v>0</v>
      </c>
    </row>
    <row r="3" spans="1:13" ht="12.75">
      <c r="A3" s="200" t="s">
        <v>497</v>
      </c>
      <c r="B3" s="199">
        <v>208</v>
      </c>
      <c r="C3" s="199">
        <v>0</v>
      </c>
      <c r="D3" s="199">
        <v>0</v>
      </c>
      <c r="E3" s="199">
        <v>0</v>
      </c>
      <c r="F3" s="199">
        <v>0</v>
      </c>
      <c r="G3" s="199">
        <v>0</v>
      </c>
      <c r="H3" s="199">
        <v>0</v>
      </c>
      <c r="I3" s="199">
        <v>0</v>
      </c>
      <c r="J3" s="199">
        <v>0</v>
      </c>
      <c r="K3" s="199">
        <v>0</v>
      </c>
      <c r="L3" s="199">
        <v>0</v>
      </c>
      <c r="M3" s="199">
        <v>0</v>
      </c>
    </row>
    <row r="4" spans="1:13" ht="12.75">
      <c r="A4" s="200" t="s">
        <v>498</v>
      </c>
      <c r="B4" s="199">
        <v>6</v>
      </c>
      <c r="C4" s="199">
        <v>0</v>
      </c>
      <c r="D4" s="199">
        <v>0</v>
      </c>
      <c r="E4" s="199">
        <v>0</v>
      </c>
      <c r="F4" s="199">
        <v>0</v>
      </c>
      <c r="G4" s="199">
        <v>0</v>
      </c>
      <c r="H4" s="199">
        <v>0</v>
      </c>
      <c r="I4" s="199">
        <v>0</v>
      </c>
      <c r="J4" s="199">
        <v>0</v>
      </c>
      <c r="K4" s="199">
        <v>0</v>
      </c>
      <c r="L4" s="199">
        <v>0</v>
      </c>
      <c r="M4" s="199">
        <v>0</v>
      </c>
    </row>
    <row r="5" spans="1:13" ht="12.75">
      <c r="A5" s="200" t="s">
        <v>499</v>
      </c>
      <c r="B5" s="199">
        <v>0</v>
      </c>
      <c r="C5" s="199">
        <v>0</v>
      </c>
      <c r="D5" s="199">
        <v>0</v>
      </c>
      <c r="E5" s="199">
        <v>0</v>
      </c>
      <c r="F5" s="199">
        <v>0</v>
      </c>
      <c r="G5" s="199">
        <v>0</v>
      </c>
      <c r="H5" s="199">
        <v>0</v>
      </c>
      <c r="I5" s="199">
        <v>0</v>
      </c>
      <c r="J5" s="199">
        <v>0</v>
      </c>
      <c r="K5" s="199">
        <v>0</v>
      </c>
      <c r="L5" s="199">
        <v>0</v>
      </c>
      <c r="M5" s="199">
        <v>0</v>
      </c>
    </row>
    <row r="6" spans="1:13" ht="12.75">
      <c r="A6" s="200" t="s">
        <v>500</v>
      </c>
      <c r="B6" s="199">
        <v>0</v>
      </c>
      <c r="C6" s="199">
        <v>0</v>
      </c>
      <c r="D6" s="199">
        <v>0</v>
      </c>
      <c r="E6" s="199">
        <v>0</v>
      </c>
      <c r="F6" s="199">
        <v>0</v>
      </c>
      <c r="G6" s="199">
        <v>0</v>
      </c>
      <c r="H6" s="199">
        <v>0</v>
      </c>
      <c r="I6" s="199">
        <v>0</v>
      </c>
      <c r="J6" s="199">
        <v>0</v>
      </c>
      <c r="K6" s="199">
        <v>0</v>
      </c>
      <c r="L6" s="199">
        <v>0</v>
      </c>
      <c r="M6" s="199">
        <v>0</v>
      </c>
    </row>
    <row r="7" spans="1:13" ht="12.75">
      <c r="A7" s="200" t="s">
        <v>501</v>
      </c>
      <c r="B7" s="199">
        <v>21273</v>
      </c>
      <c r="C7" s="199">
        <v>15317</v>
      </c>
      <c r="D7" s="199">
        <v>0</v>
      </c>
      <c r="E7" s="199">
        <v>0</v>
      </c>
      <c r="F7" s="199">
        <v>0</v>
      </c>
      <c r="G7" s="199">
        <v>0</v>
      </c>
      <c r="H7" s="199">
        <v>0</v>
      </c>
      <c r="I7" s="199">
        <v>0</v>
      </c>
      <c r="J7" s="199">
        <v>0</v>
      </c>
      <c r="K7" s="199">
        <v>0</v>
      </c>
      <c r="L7" s="199">
        <v>0</v>
      </c>
      <c r="M7" s="199">
        <v>0</v>
      </c>
    </row>
    <row r="8" spans="1:13" ht="12.75">
      <c r="A8" s="200" t="s">
        <v>502</v>
      </c>
      <c r="B8" s="199">
        <v>9270</v>
      </c>
      <c r="C8" s="199">
        <v>7016</v>
      </c>
      <c r="D8" s="199">
        <v>0</v>
      </c>
      <c r="E8" s="199">
        <v>0</v>
      </c>
      <c r="F8" s="199">
        <v>0</v>
      </c>
      <c r="G8" s="199">
        <v>0</v>
      </c>
      <c r="H8" s="199">
        <v>0</v>
      </c>
      <c r="I8" s="199">
        <v>0</v>
      </c>
      <c r="J8" s="199">
        <v>0</v>
      </c>
      <c r="K8" s="199">
        <v>0</v>
      </c>
      <c r="L8" s="199">
        <v>0</v>
      </c>
      <c r="M8" s="199">
        <v>0</v>
      </c>
    </row>
    <row r="9" spans="1:13" ht="12.75">
      <c r="A9" s="200" t="s">
        <v>503</v>
      </c>
      <c r="B9" s="199">
        <v>0</v>
      </c>
      <c r="C9" s="199">
        <v>0</v>
      </c>
      <c r="D9" s="199">
        <v>0</v>
      </c>
      <c r="E9" s="199">
        <v>0</v>
      </c>
      <c r="F9" s="199">
        <v>0</v>
      </c>
      <c r="G9" s="199">
        <v>0</v>
      </c>
      <c r="H9" s="199">
        <v>0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</row>
    <row r="10" spans="1:13" ht="12.75">
      <c r="A10" s="200" t="s">
        <v>504</v>
      </c>
      <c r="B10" s="199">
        <v>0</v>
      </c>
      <c r="C10" s="199">
        <v>0</v>
      </c>
      <c r="D10" s="199">
        <v>0</v>
      </c>
      <c r="E10" s="199">
        <v>0</v>
      </c>
      <c r="F10" s="199">
        <v>0</v>
      </c>
      <c r="G10" s="199">
        <v>0</v>
      </c>
      <c r="H10" s="199">
        <v>0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</row>
    <row r="11" spans="1:13" ht="12.75">
      <c r="A11" s="200" t="s">
        <v>505</v>
      </c>
      <c r="B11" s="199">
        <v>0</v>
      </c>
      <c r="C11" s="199">
        <v>0</v>
      </c>
      <c r="D11" s="199">
        <v>0</v>
      </c>
      <c r="E11" s="199">
        <v>0</v>
      </c>
      <c r="F11" s="199">
        <v>0</v>
      </c>
      <c r="G11" s="199">
        <v>0</v>
      </c>
      <c r="H11" s="199">
        <v>0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</row>
    <row r="12" spans="1:13" ht="12.75">
      <c r="A12" s="200" t="s">
        <v>506</v>
      </c>
      <c r="B12" s="199">
        <v>0</v>
      </c>
      <c r="C12" s="199">
        <v>0</v>
      </c>
      <c r="D12" s="199">
        <v>0</v>
      </c>
      <c r="E12" s="199">
        <v>0</v>
      </c>
      <c r="F12" s="199">
        <v>0</v>
      </c>
      <c r="G12" s="199">
        <v>0</v>
      </c>
      <c r="H12" s="199">
        <v>0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</row>
    <row r="13" spans="1:13" ht="12.75">
      <c r="A13" s="200" t="s">
        <v>507</v>
      </c>
      <c r="B13" s="199">
        <v>50177</v>
      </c>
      <c r="C13" s="199">
        <v>65826</v>
      </c>
      <c r="D13" s="199">
        <v>0</v>
      </c>
      <c r="E13" s="199">
        <v>0</v>
      </c>
      <c r="F13" s="199">
        <v>0</v>
      </c>
      <c r="G13" s="199">
        <v>0</v>
      </c>
      <c r="H13" s="199">
        <v>0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</row>
    <row r="14" spans="1:13" ht="12.75">
      <c r="A14" s="200" t="s">
        <v>508</v>
      </c>
      <c r="B14" s="199">
        <v>82</v>
      </c>
      <c r="C14" s="199">
        <v>179</v>
      </c>
      <c r="D14" s="199">
        <v>0</v>
      </c>
      <c r="E14" s="199">
        <v>0</v>
      </c>
      <c r="F14" s="199">
        <v>0</v>
      </c>
      <c r="G14" s="199">
        <v>0</v>
      </c>
      <c r="H14" s="199">
        <v>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</row>
    <row r="15" spans="1:13" ht="12.75">
      <c r="A15" s="200" t="s">
        <v>509</v>
      </c>
      <c r="B15" s="199">
        <v>19633</v>
      </c>
      <c r="C15" s="199">
        <v>6849</v>
      </c>
      <c r="D15" s="199">
        <v>0</v>
      </c>
      <c r="E15" s="199">
        <v>0</v>
      </c>
      <c r="F15" s="199">
        <v>0</v>
      </c>
      <c r="G15" s="199">
        <v>0</v>
      </c>
      <c r="H15" s="199">
        <v>0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</row>
    <row r="16" spans="1:13" ht="12.75">
      <c r="A16" s="200" t="s">
        <v>510</v>
      </c>
      <c r="B16" s="199">
        <v>815</v>
      </c>
      <c r="C16" s="199">
        <v>5484</v>
      </c>
      <c r="D16" s="199">
        <v>0</v>
      </c>
      <c r="E16" s="199">
        <v>0</v>
      </c>
      <c r="F16" s="199">
        <v>0</v>
      </c>
      <c r="G16" s="199">
        <v>0</v>
      </c>
      <c r="H16" s="199">
        <v>0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</row>
    <row r="17" spans="1:13" ht="12.75">
      <c r="A17" s="200" t="s">
        <v>511</v>
      </c>
      <c r="B17" s="199">
        <v>0</v>
      </c>
      <c r="C17" s="199">
        <v>0</v>
      </c>
      <c r="D17" s="199">
        <v>0</v>
      </c>
      <c r="E17" s="199">
        <v>0</v>
      </c>
      <c r="F17" s="199">
        <v>0</v>
      </c>
      <c r="G17" s="199">
        <v>0</v>
      </c>
      <c r="H17" s="199">
        <v>0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</row>
    <row r="18" spans="1:13" ht="12.75">
      <c r="A18" s="200" t="s">
        <v>512</v>
      </c>
      <c r="B18" s="199">
        <v>23912</v>
      </c>
      <c r="C18" s="199">
        <v>19358</v>
      </c>
      <c r="D18" s="199">
        <v>0</v>
      </c>
      <c r="E18" s="199">
        <v>0</v>
      </c>
      <c r="F18" s="199">
        <v>0</v>
      </c>
      <c r="G18" s="199">
        <v>0</v>
      </c>
      <c r="H18" s="199">
        <v>0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</row>
    <row r="19" spans="1:13" ht="12.75">
      <c r="A19" s="200" t="s">
        <v>513</v>
      </c>
      <c r="B19" s="199">
        <v>0</v>
      </c>
      <c r="C19" s="199">
        <v>27494</v>
      </c>
      <c r="D19" s="199">
        <v>0</v>
      </c>
      <c r="E19" s="199">
        <v>0</v>
      </c>
      <c r="F19" s="199">
        <v>0</v>
      </c>
      <c r="G19" s="199">
        <v>0</v>
      </c>
      <c r="H19" s="199">
        <v>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</row>
    <row r="20" spans="1:13" ht="12.75">
      <c r="A20" s="200" t="s">
        <v>514</v>
      </c>
      <c r="B20" s="199">
        <v>0</v>
      </c>
      <c r="C20" s="199">
        <v>12</v>
      </c>
      <c r="D20" s="199">
        <v>0</v>
      </c>
      <c r="E20" s="199">
        <v>0</v>
      </c>
      <c r="F20" s="199">
        <v>0</v>
      </c>
      <c r="G20" s="199">
        <v>0</v>
      </c>
      <c r="H20" s="199">
        <v>0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</row>
    <row r="21" spans="1:13" ht="12.75">
      <c r="A21" s="200" t="s">
        <v>515</v>
      </c>
      <c r="B21" s="199">
        <v>3294</v>
      </c>
      <c r="C21" s="199">
        <v>3442</v>
      </c>
      <c r="D21" s="199">
        <v>0</v>
      </c>
      <c r="E21" s="199">
        <v>0</v>
      </c>
      <c r="F21" s="199">
        <v>0</v>
      </c>
      <c r="G21" s="199">
        <v>0</v>
      </c>
      <c r="H21" s="199">
        <v>0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</row>
    <row r="22" spans="1:13" ht="12.75">
      <c r="A22" s="200" t="s">
        <v>516</v>
      </c>
      <c r="B22" s="199">
        <v>0</v>
      </c>
      <c r="C22" s="199">
        <v>0</v>
      </c>
      <c r="D22" s="199">
        <v>0</v>
      </c>
      <c r="E22" s="199">
        <v>0</v>
      </c>
      <c r="F22" s="199">
        <v>0</v>
      </c>
      <c r="G22" s="199">
        <v>0</v>
      </c>
      <c r="H22" s="199">
        <v>0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</row>
    <row r="23" spans="1:13" ht="12.75">
      <c r="A23" s="200" t="s">
        <v>517</v>
      </c>
      <c r="B23" s="199">
        <v>2441</v>
      </c>
      <c r="C23" s="199">
        <v>3008</v>
      </c>
      <c r="D23" s="199">
        <v>0</v>
      </c>
      <c r="E23" s="199">
        <v>0</v>
      </c>
      <c r="F23" s="199">
        <v>0</v>
      </c>
      <c r="G23" s="199">
        <v>0</v>
      </c>
      <c r="H23" s="199">
        <v>0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</row>
    <row r="24" spans="1:13" ht="12.75">
      <c r="A24" s="200" t="s">
        <v>518</v>
      </c>
      <c r="B24" s="199">
        <v>0</v>
      </c>
      <c r="C24" s="199">
        <v>0</v>
      </c>
      <c r="D24" s="199">
        <v>0</v>
      </c>
      <c r="E24" s="199">
        <v>0</v>
      </c>
      <c r="F24" s="199">
        <v>0</v>
      </c>
      <c r="G24" s="199">
        <v>0</v>
      </c>
      <c r="H24" s="199">
        <v>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</row>
    <row r="25" spans="1:13" ht="12.75">
      <c r="A25" s="200" t="s">
        <v>519</v>
      </c>
      <c r="B25" s="199">
        <v>0</v>
      </c>
      <c r="C25" s="199">
        <v>0</v>
      </c>
      <c r="D25" s="199">
        <v>0</v>
      </c>
      <c r="E25" s="199">
        <v>0</v>
      </c>
      <c r="F25" s="199">
        <v>0</v>
      </c>
      <c r="G25" s="199">
        <v>0</v>
      </c>
      <c r="H25" s="199">
        <v>0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</row>
    <row r="26" spans="1:13" ht="12.75">
      <c r="A26" s="200" t="s">
        <v>520</v>
      </c>
      <c r="B26" s="199">
        <v>0</v>
      </c>
      <c r="C26" s="199">
        <v>0</v>
      </c>
      <c r="D26" s="199">
        <v>0</v>
      </c>
      <c r="E26" s="199">
        <v>0</v>
      </c>
      <c r="F26" s="199">
        <v>0</v>
      </c>
      <c r="G26" s="199">
        <v>0</v>
      </c>
      <c r="H26" s="199">
        <v>0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</row>
    <row r="27" spans="1:13" ht="12.75">
      <c r="A27" s="200" t="s">
        <v>521</v>
      </c>
      <c r="B27" s="199">
        <v>0</v>
      </c>
      <c r="C27" s="199">
        <v>0</v>
      </c>
      <c r="D27" s="199">
        <v>0</v>
      </c>
      <c r="E27" s="199">
        <v>0</v>
      </c>
      <c r="F27" s="199">
        <v>0</v>
      </c>
      <c r="G27" s="199">
        <v>0</v>
      </c>
      <c r="H27" s="199">
        <v>0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</row>
    <row r="28" spans="1:13" ht="12.75">
      <c r="A28" s="200" t="s">
        <v>522</v>
      </c>
      <c r="B28" s="199">
        <v>0</v>
      </c>
      <c r="C28" s="199">
        <v>0</v>
      </c>
      <c r="D28" s="199">
        <v>0</v>
      </c>
      <c r="E28" s="199">
        <v>0</v>
      </c>
      <c r="F28" s="199">
        <v>0</v>
      </c>
      <c r="G28" s="199">
        <v>0</v>
      </c>
      <c r="H28" s="199">
        <v>0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</row>
    <row r="29" spans="1:13" ht="12.75">
      <c r="A29" s="200" t="s">
        <v>523</v>
      </c>
      <c r="B29" s="199">
        <v>0</v>
      </c>
      <c r="C29" s="199">
        <v>0</v>
      </c>
      <c r="D29" s="199">
        <v>0</v>
      </c>
      <c r="E29" s="199">
        <v>0</v>
      </c>
      <c r="F29" s="199">
        <v>0</v>
      </c>
      <c r="G29" s="199">
        <v>0</v>
      </c>
      <c r="H29" s="199">
        <v>0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</row>
    <row r="30" spans="1:13" ht="12.75">
      <c r="A30" s="200" t="s">
        <v>524</v>
      </c>
      <c r="B30" s="199">
        <v>0</v>
      </c>
      <c r="C30" s="199">
        <v>0</v>
      </c>
      <c r="D30" s="199">
        <v>0</v>
      </c>
      <c r="E30" s="199">
        <v>0</v>
      </c>
      <c r="F30" s="199">
        <v>0</v>
      </c>
      <c r="G30" s="199">
        <v>0</v>
      </c>
      <c r="H30" s="199">
        <v>0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</row>
    <row r="31" spans="1:13" ht="12.75">
      <c r="A31" s="200" t="s">
        <v>525</v>
      </c>
      <c r="B31" s="199">
        <v>0</v>
      </c>
      <c r="C31" s="199">
        <v>0</v>
      </c>
      <c r="D31" s="199">
        <v>0</v>
      </c>
      <c r="E31" s="199">
        <v>0</v>
      </c>
      <c r="F31" s="199">
        <v>0</v>
      </c>
      <c r="G31" s="199">
        <v>0</v>
      </c>
      <c r="H31" s="199">
        <v>0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</row>
    <row r="32" spans="1:13" ht="12.75">
      <c r="A32" s="200" t="s">
        <v>526</v>
      </c>
      <c r="B32" s="199">
        <v>0</v>
      </c>
      <c r="C32" s="199">
        <v>0</v>
      </c>
      <c r="D32" s="199">
        <v>0</v>
      </c>
      <c r="E32" s="199">
        <v>0</v>
      </c>
      <c r="F32" s="199">
        <v>0</v>
      </c>
      <c r="G32" s="199">
        <v>0</v>
      </c>
      <c r="H32" s="199">
        <v>0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</row>
    <row r="33" spans="1:13" ht="12.75">
      <c r="A33" s="200" t="s">
        <v>527</v>
      </c>
      <c r="B33" s="199">
        <v>62382</v>
      </c>
      <c r="C33" s="199">
        <v>74127</v>
      </c>
      <c r="D33" s="199">
        <v>0</v>
      </c>
      <c r="E33" s="199">
        <v>0</v>
      </c>
      <c r="F33" s="199">
        <v>0</v>
      </c>
      <c r="G33" s="199">
        <v>0</v>
      </c>
      <c r="H33" s="199">
        <v>0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</row>
    <row r="34" spans="1:13" ht="12.75">
      <c r="A34" s="200" t="s">
        <v>528</v>
      </c>
      <c r="B34" s="199">
        <v>0</v>
      </c>
      <c r="C34" s="199">
        <v>0</v>
      </c>
      <c r="D34" s="199">
        <v>0</v>
      </c>
      <c r="E34" s="199">
        <v>0</v>
      </c>
      <c r="F34" s="199">
        <v>0</v>
      </c>
      <c r="G34" s="199">
        <v>0</v>
      </c>
      <c r="H34" s="199">
        <v>0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</row>
    <row r="35" spans="1:13" ht="12.75">
      <c r="A35" s="200" t="s">
        <v>529</v>
      </c>
      <c r="B35" s="199">
        <v>22356</v>
      </c>
      <c r="C35" s="199">
        <v>39741</v>
      </c>
      <c r="D35" s="199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</row>
    <row r="36" spans="1:13" ht="12.75">
      <c r="A36" s="200" t="s">
        <v>530</v>
      </c>
      <c r="B36" s="199">
        <v>0</v>
      </c>
      <c r="C36" s="199">
        <v>0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</row>
    <row r="37" spans="1:13" ht="12.75">
      <c r="A37" s="200" t="s">
        <v>531</v>
      </c>
      <c r="B37" s="199">
        <v>3686</v>
      </c>
      <c r="C37" s="199">
        <v>3736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</row>
    <row r="38" spans="1:13" ht="12.75">
      <c r="A38" s="200" t="s">
        <v>532</v>
      </c>
      <c r="B38" s="199">
        <v>13474</v>
      </c>
      <c r="C38" s="199">
        <v>17393</v>
      </c>
      <c r="D38" s="199">
        <v>0</v>
      </c>
      <c r="E38" s="199">
        <v>0</v>
      </c>
      <c r="F38" s="199">
        <v>0</v>
      </c>
      <c r="G38" s="199">
        <v>0</v>
      </c>
      <c r="H38" s="199">
        <v>0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</row>
    <row r="39" spans="1:13" ht="12.75">
      <c r="A39" s="200" t="s">
        <v>533</v>
      </c>
      <c r="B39" s="199">
        <v>1166</v>
      </c>
      <c r="C39" s="199">
        <v>2375</v>
      </c>
      <c r="D39" s="199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</row>
    <row r="40" spans="1:13" ht="12.75">
      <c r="A40" s="200" t="s">
        <v>534</v>
      </c>
      <c r="B40" s="199">
        <v>0</v>
      </c>
      <c r="C40" s="199">
        <v>0</v>
      </c>
      <c r="D40" s="199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</row>
    <row r="41" spans="1:13" ht="12.75">
      <c r="A41" s="200" t="s">
        <v>535</v>
      </c>
      <c r="B41" s="199">
        <v>0</v>
      </c>
      <c r="C41" s="199">
        <v>0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</row>
    <row r="42" spans="1:13" ht="12.75">
      <c r="A42" s="200" t="s">
        <v>536</v>
      </c>
      <c r="B42" s="199">
        <v>0</v>
      </c>
      <c r="C42" s="199">
        <v>0</v>
      </c>
      <c r="D42" s="199">
        <v>0</v>
      </c>
      <c r="E42" s="199">
        <v>0</v>
      </c>
      <c r="F42" s="199">
        <v>0</v>
      </c>
      <c r="G42" s="199">
        <v>0</v>
      </c>
      <c r="H42" s="199">
        <v>0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</row>
    <row r="43" spans="1:13" ht="12.75">
      <c r="A43" s="200" t="s">
        <v>537</v>
      </c>
      <c r="B43" s="199">
        <v>0</v>
      </c>
      <c r="C43" s="199">
        <v>0</v>
      </c>
      <c r="D43" s="199">
        <v>0</v>
      </c>
      <c r="E43" s="199">
        <v>0</v>
      </c>
      <c r="F43" s="199">
        <v>0</v>
      </c>
      <c r="G43" s="199">
        <v>0</v>
      </c>
      <c r="H43" s="199">
        <v>0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</row>
    <row r="44" spans="1:13" ht="12.75">
      <c r="A44" s="200" t="s">
        <v>538</v>
      </c>
      <c r="B44" s="199">
        <v>4030</v>
      </c>
      <c r="C44" s="199">
        <v>16237</v>
      </c>
      <c r="D44" s="199">
        <v>0</v>
      </c>
      <c r="E44" s="199">
        <v>0</v>
      </c>
      <c r="F44" s="199">
        <v>0</v>
      </c>
      <c r="G44" s="199">
        <v>0</v>
      </c>
      <c r="H44" s="199">
        <v>0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</row>
    <row r="45" spans="1:13" ht="12.75">
      <c r="A45" s="200" t="s">
        <v>539</v>
      </c>
      <c r="B45" s="199">
        <v>40026</v>
      </c>
      <c r="C45" s="199">
        <v>34386</v>
      </c>
      <c r="D45" s="199">
        <v>0</v>
      </c>
      <c r="E45" s="199">
        <v>0</v>
      </c>
      <c r="F45" s="199">
        <v>0</v>
      </c>
      <c r="G45" s="199">
        <v>0</v>
      </c>
      <c r="H45" s="199">
        <v>0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</row>
    <row r="46" spans="1:13" ht="12.75">
      <c r="A46" s="200" t="s">
        <v>540</v>
      </c>
      <c r="B46" s="199">
        <v>0</v>
      </c>
      <c r="C46" s="199">
        <v>0</v>
      </c>
      <c r="D46" s="199">
        <v>0</v>
      </c>
      <c r="E46" s="199">
        <v>0</v>
      </c>
      <c r="F46" s="199">
        <v>0</v>
      </c>
      <c r="G46" s="199">
        <v>0</v>
      </c>
      <c r="H46" s="199">
        <v>0</v>
      </c>
      <c r="I46" s="199">
        <v>0</v>
      </c>
      <c r="J46" s="199">
        <v>0</v>
      </c>
      <c r="K46" s="199">
        <v>0</v>
      </c>
      <c r="L46" s="199">
        <v>0</v>
      </c>
      <c r="M46" s="199">
        <v>0</v>
      </c>
    </row>
    <row r="47" spans="1:13" ht="12.75">
      <c r="A47" s="200" t="s">
        <v>541</v>
      </c>
      <c r="B47" s="199">
        <v>0</v>
      </c>
      <c r="C47" s="199">
        <v>0</v>
      </c>
      <c r="D47" s="199">
        <v>0</v>
      </c>
      <c r="E47" s="199">
        <v>0</v>
      </c>
      <c r="F47" s="199">
        <v>0</v>
      </c>
      <c r="G47" s="199">
        <v>0</v>
      </c>
      <c r="H47" s="199">
        <v>0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</row>
    <row r="48" spans="1:13" ht="12.75">
      <c r="A48" s="200" t="s">
        <v>542</v>
      </c>
      <c r="B48" s="199">
        <v>0</v>
      </c>
      <c r="C48" s="199">
        <v>0</v>
      </c>
      <c r="D48" s="199">
        <v>0</v>
      </c>
      <c r="E48" s="199">
        <v>0</v>
      </c>
      <c r="F48" s="199">
        <v>0</v>
      </c>
      <c r="G48" s="199">
        <v>0</v>
      </c>
      <c r="H48" s="199">
        <v>0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</row>
    <row r="49" spans="1:13" ht="12.75">
      <c r="A49" s="200" t="s">
        <v>543</v>
      </c>
      <c r="B49" s="199">
        <v>8425</v>
      </c>
      <c r="C49" s="199">
        <v>3694</v>
      </c>
      <c r="D49" s="199">
        <v>0</v>
      </c>
      <c r="E49" s="199">
        <v>0</v>
      </c>
      <c r="F49" s="199">
        <v>0</v>
      </c>
      <c r="G49" s="199">
        <v>0</v>
      </c>
      <c r="H49" s="199">
        <v>0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</row>
    <row r="50" spans="1:13" ht="12.75">
      <c r="A50" s="200" t="s">
        <v>544</v>
      </c>
      <c r="B50" s="199">
        <v>0</v>
      </c>
      <c r="C50" s="199">
        <v>0</v>
      </c>
      <c r="D50" s="199">
        <v>0</v>
      </c>
      <c r="E50" s="199">
        <v>0</v>
      </c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</row>
    <row r="51" spans="1:13" ht="12.75">
      <c r="A51" s="200" t="s">
        <v>545</v>
      </c>
      <c r="B51" s="199">
        <v>0</v>
      </c>
      <c r="C51" s="199">
        <v>0</v>
      </c>
      <c r="D51" s="199">
        <v>0</v>
      </c>
      <c r="E51" s="199">
        <v>0</v>
      </c>
      <c r="F51" s="199">
        <v>0</v>
      </c>
      <c r="G51" s="199">
        <v>0</v>
      </c>
      <c r="H51" s="199">
        <v>0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</row>
    <row r="52" spans="1:13" ht="12.75">
      <c r="A52" s="200" t="s">
        <v>546</v>
      </c>
      <c r="B52" s="199">
        <v>0</v>
      </c>
      <c r="C52" s="199">
        <v>0</v>
      </c>
      <c r="D52" s="199">
        <v>0</v>
      </c>
      <c r="E52" s="199">
        <v>0</v>
      </c>
      <c r="F52" s="199">
        <v>0</v>
      </c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</row>
    <row r="53" spans="1:13" ht="12.75">
      <c r="A53" s="200" t="s">
        <v>547</v>
      </c>
      <c r="B53" s="199">
        <v>0</v>
      </c>
      <c r="C53" s="199">
        <v>0</v>
      </c>
      <c r="D53" s="199">
        <v>0</v>
      </c>
      <c r="E53" s="199">
        <v>0</v>
      </c>
      <c r="F53" s="199">
        <v>0</v>
      </c>
      <c r="G53" s="199">
        <v>0</v>
      </c>
      <c r="H53" s="199">
        <v>0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</row>
    <row r="54" spans="1:13" ht="12.75">
      <c r="A54" s="200" t="s">
        <v>548</v>
      </c>
      <c r="B54" s="199">
        <v>0</v>
      </c>
      <c r="C54" s="199">
        <v>0</v>
      </c>
      <c r="D54" s="199">
        <v>0</v>
      </c>
      <c r="E54" s="199">
        <v>0</v>
      </c>
      <c r="F54" s="199">
        <v>0</v>
      </c>
      <c r="G54" s="199">
        <v>0</v>
      </c>
      <c r="H54" s="199">
        <v>0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</row>
    <row r="55" spans="1:13" ht="12.75">
      <c r="A55" s="200" t="s">
        <v>549</v>
      </c>
      <c r="B55" s="199">
        <v>0</v>
      </c>
      <c r="C55" s="199">
        <v>0</v>
      </c>
      <c r="D55" s="199">
        <v>0</v>
      </c>
      <c r="E55" s="199">
        <v>0</v>
      </c>
      <c r="F55" s="199">
        <v>0</v>
      </c>
      <c r="G55" s="199">
        <v>0</v>
      </c>
      <c r="H55" s="199">
        <v>0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</row>
    <row r="56" spans="1:13" ht="12.75">
      <c r="A56" s="200" t="s">
        <v>550</v>
      </c>
      <c r="B56" s="199">
        <v>0</v>
      </c>
      <c r="C56" s="199">
        <v>0</v>
      </c>
      <c r="D56" s="199">
        <v>0</v>
      </c>
      <c r="E56" s="199">
        <v>0</v>
      </c>
      <c r="F56" s="199">
        <v>0</v>
      </c>
      <c r="G56" s="199">
        <v>0</v>
      </c>
      <c r="H56" s="199">
        <v>0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</row>
    <row r="57" spans="1:13" ht="12.75">
      <c r="A57" s="200" t="s">
        <v>551</v>
      </c>
      <c r="B57" s="199">
        <v>3780</v>
      </c>
      <c r="C57" s="199">
        <v>4706</v>
      </c>
      <c r="D57" s="199">
        <v>0</v>
      </c>
      <c r="E57" s="199">
        <v>0</v>
      </c>
      <c r="F57" s="199">
        <v>0</v>
      </c>
      <c r="G57" s="199">
        <v>0</v>
      </c>
      <c r="H57" s="199">
        <v>0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</row>
    <row r="58" spans="1:13" ht="12.75">
      <c r="A58" s="200" t="s">
        <v>552</v>
      </c>
      <c r="B58" s="199">
        <v>0</v>
      </c>
      <c r="C58" s="199">
        <v>0</v>
      </c>
      <c r="D58" s="199">
        <v>0</v>
      </c>
      <c r="E58" s="199">
        <v>0</v>
      </c>
      <c r="F58" s="199">
        <v>0</v>
      </c>
      <c r="G58" s="199">
        <v>0</v>
      </c>
      <c r="H58" s="199">
        <v>0</v>
      </c>
      <c r="I58" s="199">
        <v>0</v>
      </c>
      <c r="J58" s="199">
        <v>0</v>
      </c>
      <c r="K58" s="199">
        <v>0</v>
      </c>
      <c r="L58" s="199">
        <v>0</v>
      </c>
      <c r="M58" s="199">
        <v>0</v>
      </c>
    </row>
    <row r="59" spans="1:13" ht="12.75">
      <c r="A59" s="200" t="s">
        <v>553</v>
      </c>
      <c r="B59" s="199">
        <v>27821</v>
      </c>
      <c r="C59" s="199">
        <v>25986</v>
      </c>
      <c r="D59" s="199">
        <v>0</v>
      </c>
      <c r="E59" s="199">
        <v>0</v>
      </c>
      <c r="F59" s="199">
        <v>0</v>
      </c>
      <c r="G59" s="199">
        <v>0</v>
      </c>
      <c r="H59" s="199">
        <v>0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</row>
    <row r="60" spans="1:13" ht="12.75">
      <c r="A60" s="200" t="s">
        <v>554</v>
      </c>
      <c r="B60" s="199">
        <v>0</v>
      </c>
      <c r="C60" s="199">
        <v>0</v>
      </c>
      <c r="D60" s="199">
        <v>0</v>
      </c>
      <c r="E60" s="199">
        <v>0</v>
      </c>
      <c r="F60" s="199">
        <v>0</v>
      </c>
      <c r="G60" s="199">
        <v>0</v>
      </c>
      <c r="H60" s="199">
        <v>0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</row>
    <row r="61" spans="1:13" ht="12.75">
      <c r="A61" s="200" t="s">
        <v>555</v>
      </c>
      <c r="B61" s="199">
        <v>62382</v>
      </c>
      <c r="C61" s="199">
        <v>74127</v>
      </c>
      <c r="D61" s="199">
        <v>0</v>
      </c>
      <c r="E61" s="199">
        <v>0</v>
      </c>
      <c r="F61" s="199">
        <v>0</v>
      </c>
      <c r="G61" s="199">
        <v>0</v>
      </c>
      <c r="H61" s="199">
        <v>0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</row>
    <row r="62" spans="1:13" ht="12.75">
      <c r="A62" s="200" t="s">
        <v>556</v>
      </c>
      <c r="B62" s="199">
        <v>0</v>
      </c>
      <c r="C62" s="199">
        <v>0</v>
      </c>
      <c r="D62" s="199">
        <v>0</v>
      </c>
      <c r="E62" s="199">
        <v>0</v>
      </c>
      <c r="F62" s="199">
        <v>0</v>
      </c>
      <c r="G62" s="199">
        <v>0</v>
      </c>
      <c r="H62" s="199">
        <v>0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</row>
    <row r="63" spans="1:13" ht="12.75">
      <c r="A63" s="200" t="s">
        <v>557</v>
      </c>
      <c r="B63" s="199">
        <v>181468</v>
      </c>
      <c r="C63" s="199">
        <v>168736</v>
      </c>
      <c r="D63" s="199">
        <v>0</v>
      </c>
      <c r="E63" s="199">
        <v>0</v>
      </c>
      <c r="F63" s="199">
        <v>0</v>
      </c>
      <c r="G63" s="199">
        <v>0</v>
      </c>
      <c r="H63" s="199">
        <v>0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</row>
    <row r="64" spans="1:13" ht="12.75">
      <c r="A64" s="200" t="s">
        <v>558</v>
      </c>
      <c r="B64" s="199">
        <v>156553</v>
      </c>
      <c r="C64" s="199">
        <v>148686</v>
      </c>
      <c r="D64" s="199">
        <v>0</v>
      </c>
      <c r="E64" s="199">
        <v>0</v>
      </c>
      <c r="F64" s="199">
        <v>0</v>
      </c>
      <c r="G64" s="199">
        <v>0</v>
      </c>
      <c r="H64" s="199">
        <v>0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</row>
    <row r="65" spans="1:13" ht="12.75">
      <c r="A65" s="200" t="s">
        <v>142</v>
      </c>
      <c r="B65" s="199">
        <v>123215</v>
      </c>
      <c r="C65" s="199">
        <v>111960</v>
      </c>
      <c r="D65" s="199">
        <v>0</v>
      </c>
      <c r="E65" s="199">
        <v>0</v>
      </c>
      <c r="F65" s="199">
        <v>0</v>
      </c>
      <c r="G65" s="199">
        <v>0</v>
      </c>
      <c r="H65" s="199">
        <v>0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</row>
    <row r="66" spans="1:13" ht="12.75">
      <c r="A66" s="200" t="s">
        <v>143</v>
      </c>
      <c r="B66" s="199">
        <v>0</v>
      </c>
      <c r="C66" s="199">
        <v>0</v>
      </c>
      <c r="D66" s="199">
        <v>0</v>
      </c>
      <c r="E66" s="199">
        <v>0</v>
      </c>
      <c r="F66" s="199">
        <v>0</v>
      </c>
      <c r="G66" s="199">
        <v>0</v>
      </c>
      <c r="H66" s="199">
        <v>0</v>
      </c>
      <c r="I66" s="199">
        <v>0</v>
      </c>
      <c r="J66" s="199">
        <v>0</v>
      </c>
      <c r="K66" s="199">
        <v>0</v>
      </c>
      <c r="L66" s="199">
        <v>0</v>
      </c>
      <c r="M66" s="199">
        <v>0</v>
      </c>
    </row>
    <row r="67" spans="1:13" ht="12.75">
      <c r="A67" s="200" t="s">
        <v>559</v>
      </c>
      <c r="B67" s="199">
        <v>0</v>
      </c>
      <c r="C67" s="199">
        <v>0</v>
      </c>
      <c r="D67" s="199">
        <v>0</v>
      </c>
      <c r="E67" s="199">
        <v>0</v>
      </c>
      <c r="F67" s="199">
        <v>0</v>
      </c>
      <c r="G67" s="199">
        <v>0</v>
      </c>
      <c r="H67" s="199">
        <v>0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</row>
    <row r="68" spans="1:13" ht="12.75">
      <c r="A68" s="200" t="s">
        <v>560</v>
      </c>
      <c r="B68" s="199">
        <v>0</v>
      </c>
      <c r="C68" s="199">
        <v>0</v>
      </c>
      <c r="D68" s="199">
        <v>0</v>
      </c>
      <c r="E68" s="199">
        <v>0</v>
      </c>
      <c r="F68" s="199">
        <v>0</v>
      </c>
      <c r="G68" s="199">
        <v>0</v>
      </c>
      <c r="H68" s="199">
        <v>0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</row>
    <row r="69" spans="1:13" ht="12.75">
      <c r="A69" s="200" t="s">
        <v>561</v>
      </c>
      <c r="B69" s="199">
        <v>123215</v>
      </c>
      <c r="C69" s="199">
        <v>111960</v>
      </c>
      <c r="D69" s="199">
        <v>0</v>
      </c>
      <c r="E69" s="199">
        <v>0</v>
      </c>
      <c r="F69" s="199">
        <v>0</v>
      </c>
      <c r="G69" s="199">
        <v>0</v>
      </c>
      <c r="H69" s="199">
        <v>0</v>
      </c>
      <c r="I69" s="199">
        <v>0</v>
      </c>
      <c r="J69" s="199">
        <v>0</v>
      </c>
      <c r="K69" s="199">
        <v>0</v>
      </c>
      <c r="L69" s="199">
        <v>0</v>
      </c>
      <c r="M69" s="199">
        <v>0</v>
      </c>
    </row>
    <row r="70" spans="1:13" ht="12.75">
      <c r="A70" s="200" t="s">
        <v>562</v>
      </c>
      <c r="B70" s="199">
        <v>121215</v>
      </c>
      <c r="C70" s="199">
        <v>111960</v>
      </c>
      <c r="D70" s="199">
        <v>0</v>
      </c>
      <c r="E70" s="199">
        <v>0</v>
      </c>
      <c r="F70" s="199">
        <v>0</v>
      </c>
      <c r="G70" s="199">
        <v>0</v>
      </c>
      <c r="H70" s="199">
        <v>0</v>
      </c>
      <c r="I70" s="199">
        <v>0</v>
      </c>
      <c r="J70" s="199">
        <v>0</v>
      </c>
      <c r="K70" s="199">
        <v>0</v>
      </c>
      <c r="L70" s="199">
        <v>0</v>
      </c>
      <c r="M70" s="199">
        <v>0</v>
      </c>
    </row>
    <row r="71" spans="1:13" ht="12.75">
      <c r="A71" s="200" t="s">
        <v>563</v>
      </c>
      <c r="B71" s="199">
        <v>2000</v>
      </c>
      <c r="C71" s="199">
        <v>0</v>
      </c>
      <c r="D71" s="199">
        <v>0</v>
      </c>
      <c r="E71" s="199">
        <v>0</v>
      </c>
      <c r="F71" s="199">
        <v>0</v>
      </c>
      <c r="G71" s="199">
        <v>0</v>
      </c>
      <c r="H71" s="199">
        <v>0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</row>
    <row r="72" spans="1:13" ht="12.75">
      <c r="A72" s="200" t="s">
        <v>144</v>
      </c>
      <c r="B72" s="199">
        <v>0</v>
      </c>
      <c r="C72" s="199">
        <v>0</v>
      </c>
      <c r="D72" s="199">
        <v>0</v>
      </c>
      <c r="E72" s="199">
        <v>0</v>
      </c>
      <c r="F72" s="199">
        <v>0</v>
      </c>
      <c r="G72" s="199">
        <v>0</v>
      </c>
      <c r="H72" s="199">
        <v>0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</row>
    <row r="73" spans="1:13" ht="12.75">
      <c r="A73" s="200" t="s">
        <v>145</v>
      </c>
      <c r="B73" s="199">
        <v>0</v>
      </c>
      <c r="C73" s="199">
        <v>0</v>
      </c>
      <c r="D73" s="199">
        <v>0</v>
      </c>
      <c r="E73" s="199">
        <v>0</v>
      </c>
      <c r="F73" s="199">
        <v>0</v>
      </c>
      <c r="G73" s="199">
        <v>0</v>
      </c>
      <c r="H73" s="199">
        <v>0</v>
      </c>
      <c r="I73" s="199">
        <v>0</v>
      </c>
      <c r="J73" s="199">
        <v>0</v>
      </c>
      <c r="K73" s="199">
        <v>0</v>
      </c>
      <c r="L73" s="199">
        <v>0</v>
      </c>
      <c r="M73" s="199">
        <v>0</v>
      </c>
    </row>
    <row r="74" spans="1:13" ht="12.75">
      <c r="A74" s="200" t="s">
        <v>146</v>
      </c>
      <c r="B74" s="199">
        <v>0</v>
      </c>
      <c r="C74" s="199">
        <v>0</v>
      </c>
      <c r="D74" s="199">
        <v>0</v>
      </c>
      <c r="E74" s="199">
        <v>0</v>
      </c>
      <c r="F74" s="199">
        <v>0</v>
      </c>
      <c r="G74" s="199">
        <v>0</v>
      </c>
      <c r="H74" s="199">
        <v>0</v>
      </c>
      <c r="I74" s="199">
        <v>0</v>
      </c>
      <c r="J74" s="199">
        <v>0</v>
      </c>
      <c r="K74" s="199">
        <v>0</v>
      </c>
      <c r="L74" s="199">
        <v>0</v>
      </c>
      <c r="M74" s="199">
        <v>0</v>
      </c>
    </row>
    <row r="75" spans="1:13" ht="12.75">
      <c r="A75" s="200" t="s">
        <v>147</v>
      </c>
      <c r="B75" s="199">
        <v>0</v>
      </c>
      <c r="C75" s="199">
        <v>0</v>
      </c>
      <c r="D75" s="199">
        <v>0</v>
      </c>
      <c r="E75" s="199">
        <v>0</v>
      </c>
      <c r="F75" s="199">
        <v>0</v>
      </c>
      <c r="G75" s="199">
        <v>0</v>
      </c>
      <c r="H75" s="199">
        <v>0</v>
      </c>
      <c r="I75" s="199">
        <v>0</v>
      </c>
      <c r="J75" s="199">
        <v>0</v>
      </c>
      <c r="K75" s="199">
        <v>0</v>
      </c>
      <c r="L75" s="199">
        <v>0</v>
      </c>
      <c r="M75" s="199">
        <v>0</v>
      </c>
    </row>
    <row r="76" spans="1:13" ht="12.75">
      <c r="A76" s="200" t="s">
        <v>564</v>
      </c>
      <c r="B76" s="199">
        <v>0</v>
      </c>
      <c r="C76" s="199">
        <v>0</v>
      </c>
      <c r="D76" s="199">
        <v>0</v>
      </c>
      <c r="E76" s="199">
        <v>0</v>
      </c>
      <c r="F76" s="199">
        <v>0</v>
      </c>
      <c r="G76" s="199">
        <v>0</v>
      </c>
      <c r="H76" s="199">
        <v>0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</row>
    <row r="77" spans="1:13" ht="12.75">
      <c r="A77" s="200" t="s">
        <v>565</v>
      </c>
      <c r="B77" s="199">
        <v>0</v>
      </c>
      <c r="C77" s="199">
        <v>0</v>
      </c>
      <c r="D77" s="199">
        <v>0</v>
      </c>
      <c r="E77" s="199">
        <v>0</v>
      </c>
      <c r="F77" s="199">
        <v>0</v>
      </c>
      <c r="G77" s="199">
        <v>0</v>
      </c>
      <c r="H77" s="199">
        <v>0</v>
      </c>
      <c r="I77" s="199">
        <v>0</v>
      </c>
      <c r="J77" s="199">
        <v>0</v>
      </c>
      <c r="K77" s="199">
        <v>0</v>
      </c>
      <c r="L77" s="199">
        <v>0</v>
      </c>
      <c r="M77" s="199">
        <v>0</v>
      </c>
    </row>
    <row r="78" spans="1:13" ht="12.75">
      <c r="A78" s="200" t="s">
        <v>566</v>
      </c>
      <c r="B78" s="199">
        <v>0</v>
      </c>
      <c r="C78" s="199">
        <v>0</v>
      </c>
      <c r="D78" s="199">
        <v>0</v>
      </c>
      <c r="E78" s="199">
        <v>0</v>
      </c>
      <c r="F78" s="199">
        <v>0</v>
      </c>
      <c r="G78" s="199">
        <v>0</v>
      </c>
      <c r="H78" s="199">
        <v>0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</row>
    <row r="79" spans="1:13" ht="12.75">
      <c r="A79" s="200" t="s">
        <v>567</v>
      </c>
      <c r="B79" s="199">
        <v>0</v>
      </c>
      <c r="C79" s="199">
        <v>0</v>
      </c>
      <c r="D79" s="199">
        <v>0</v>
      </c>
      <c r="E79" s="199">
        <v>0</v>
      </c>
      <c r="F79" s="199">
        <v>0</v>
      </c>
      <c r="G79" s="199">
        <v>0</v>
      </c>
      <c r="H79" s="199">
        <v>0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</row>
    <row r="80" spans="1:13" ht="12.75">
      <c r="A80" s="200" t="s">
        <v>568</v>
      </c>
      <c r="B80" s="199">
        <v>0</v>
      </c>
      <c r="C80" s="199">
        <v>0</v>
      </c>
      <c r="D80" s="199">
        <v>0</v>
      </c>
      <c r="E80" s="199">
        <v>0</v>
      </c>
      <c r="F80" s="199">
        <v>0</v>
      </c>
      <c r="G80" s="199">
        <v>0</v>
      </c>
      <c r="H80" s="199">
        <v>0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</row>
    <row r="81" spans="1:13" ht="12.75">
      <c r="A81" s="200" t="s">
        <v>569</v>
      </c>
      <c r="B81" s="199">
        <v>0</v>
      </c>
      <c r="C81" s="199">
        <v>0</v>
      </c>
      <c r="D81" s="199">
        <v>0</v>
      </c>
      <c r="E81" s="199">
        <v>0</v>
      </c>
      <c r="F81" s="199">
        <v>0</v>
      </c>
      <c r="G81" s="199">
        <v>0</v>
      </c>
      <c r="H81" s="199">
        <v>0</v>
      </c>
      <c r="I81" s="199">
        <v>0</v>
      </c>
      <c r="J81" s="199">
        <v>0</v>
      </c>
      <c r="K81" s="199">
        <v>0</v>
      </c>
      <c r="L81" s="199">
        <v>0</v>
      </c>
      <c r="M81" s="199">
        <v>0</v>
      </c>
    </row>
    <row r="82" spans="1:13" ht="12.75">
      <c r="A82" s="200" t="s">
        <v>570</v>
      </c>
      <c r="B82" s="199">
        <v>33338</v>
      </c>
      <c r="C82" s="199">
        <v>36726</v>
      </c>
      <c r="D82" s="199">
        <v>0</v>
      </c>
      <c r="E82" s="199">
        <v>0</v>
      </c>
      <c r="F82" s="199">
        <v>0</v>
      </c>
      <c r="G82" s="199">
        <v>0</v>
      </c>
      <c r="H82" s="199">
        <v>0</v>
      </c>
      <c r="I82" s="199">
        <v>0</v>
      </c>
      <c r="J82" s="199">
        <v>0</v>
      </c>
      <c r="K82" s="199">
        <v>0</v>
      </c>
      <c r="L82" s="199">
        <v>0</v>
      </c>
      <c r="M82" s="199">
        <v>0</v>
      </c>
    </row>
    <row r="83" spans="1:13" ht="12.75">
      <c r="A83" s="200" t="s">
        <v>571</v>
      </c>
      <c r="B83" s="199">
        <v>2879</v>
      </c>
      <c r="C83" s="199">
        <v>85</v>
      </c>
      <c r="D83" s="199">
        <v>0</v>
      </c>
      <c r="E83" s="199">
        <v>0</v>
      </c>
      <c r="F83" s="199">
        <v>0</v>
      </c>
      <c r="G83" s="199">
        <v>0</v>
      </c>
      <c r="H83" s="199">
        <v>0</v>
      </c>
      <c r="I83" s="199">
        <v>0</v>
      </c>
      <c r="J83" s="199">
        <v>0</v>
      </c>
      <c r="K83" s="199">
        <v>0</v>
      </c>
      <c r="L83" s="199">
        <v>0</v>
      </c>
      <c r="M83" s="199">
        <v>0</v>
      </c>
    </row>
    <row r="84" spans="1:13" ht="12.75">
      <c r="A84" s="200" t="s">
        <v>572</v>
      </c>
      <c r="B84" s="199">
        <v>134</v>
      </c>
      <c r="C84" s="199">
        <v>215</v>
      </c>
      <c r="D84" s="199">
        <v>0</v>
      </c>
      <c r="E84" s="199">
        <v>0</v>
      </c>
      <c r="F84" s="199">
        <v>0</v>
      </c>
      <c r="G84" s="199">
        <v>0</v>
      </c>
      <c r="H84" s="199">
        <v>0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</row>
    <row r="85" spans="1:13" ht="12.75">
      <c r="A85" s="200" t="s">
        <v>573</v>
      </c>
      <c r="B85" s="199">
        <v>0</v>
      </c>
      <c r="C85" s="199">
        <v>0</v>
      </c>
      <c r="D85" s="199">
        <v>0</v>
      </c>
      <c r="E85" s="199">
        <v>0</v>
      </c>
      <c r="F85" s="199">
        <v>0</v>
      </c>
      <c r="G85" s="199">
        <v>0</v>
      </c>
      <c r="H85" s="199">
        <v>0</v>
      </c>
      <c r="I85" s="199">
        <v>0</v>
      </c>
      <c r="J85" s="199">
        <v>0</v>
      </c>
      <c r="K85" s="199">
        <v>0</v>
      </c>
      <c r="L85" s="199">
        <v>0</v>
      </c>
      <c r="M85" s="199">
        <v>0</v>
      </c>
    </row>
    <row r="86" spans="1:13" ht="12.75">
      <c r="A86" s="200" t="s">
        <v>574</v>
      </c>
      <c r="B86" s="199">
        <v>4034</v>
      </c>
      <c r="C86" s="199">
        <v>3391</v>
      </c>
      <c r="D86" s="199">
        <v>0</v>
      </c>
      <c r="E86" s="199">
        <v>0</v>
      </c>
      <c r="F86" s="199">
        <v>0</v>
      </c>
      <c r="G86" s="199">
        <v>0</v>
      </c>
      <c r="H86" s="199">
        <v>0</v>
      </c>
      <c r="I86" s="199">
        <v>0</v>
      </c>
      <c r="J86" s="199">
        <v>0</v>
      </c>
      <c r="K86" s="199">
        <v>0</v>
      </c>
      <c r="L86" s="199">
        <v>0</v>
      </c>
      <c r="M86" s="199">
        <v>0</v>
      </c>
    </row>
    <row r="87" spans="1:13" ht="12.75">
      <c r="A87" s="200" t="s">
        <v>575</v>
      </c>
      <c r="B87" s="199">
        <v>0</v>
      </c>
      <c r="C87" s="199">
        <v>293</v>
      </c>
      <c r="D87" s="199">
        <v>0</v>
      </c>
      <c r="E87" s="199">
        <v>0</v>
      </c>
      <c r="F87" s="199">
        <v>0</v>
      </c>
      <c r="G87" s="199">
        <v>0</v>
      </c>
      <c r="H87" s="199">
        <v>0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</row>
    <row r="88" spans="1:13" ht="12.75">
      <c r="A88" s="200" t="s">
        <v>576</v>
      </c>
      <c r="B88" s="199">
        <v>0</v>
      </c>
      <c r="C88" s="199">
        <v>3807</v>
      </c>
      <c r="D88" s="199">
        <v>0</v>
      </c>
      <c r="E88" s="199">
        <v>0</v>
      </c>
      <c r="F88" s="199">
        <v>0</v>
      </c>
      <c r="G88" s="199">
        <v>0</v>
      </c>
      <c r="H88" s="199">
        <v>0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</row>
    <row r="89" spans="1:13" ht="12.75">
      <c r="A89" s="200" t="s">
        <v>577</v>
      </c>
      <c r="B89" s="199">
        <v>0</v>
      </c>
      <c r="C89" s="199">
        <v>0</v>
      </c>
      <c r="D89" s="199">
        <v>0</v>
      </c>
      <c r="E89" s="199">
        <v>0</v>
      </c>
      <c r="F89" s="199">
        <v>0</v>
      </c>
      <c r="G89" s="199">
        <v>0</v>
      </c>
      <c r="H89" s="199">
        <v>0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</row>
    <row r="90" spans="1:13" ht="12.75">
      <c r="A90" s="200" t="s">
        <v>578</v>
      </c>
      <c r="B90" s="199">
        <v>0</v>
      </c>
      <c r="C90" s="199">
        <v>0</v>
      </c>
      <c r="D90" s="199">
        <v>0</v>
      </c>
      <c r="E90" s="199">
        <v>0</v>
      </c>
      <c r="F90" s="199">
        <v>0</v>
      </c>
      <c r="G90" s="199">
        <v>0</v>
      </c>
      <c r="H90" s="199">
        <v>0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</row>
    <row r="91" spans="1:13" ht="12.75">
      <c r="A91" s="200" t="s">
        <v>579</v>
      </c>
      <c r="B91" s="199">
        <v>0</v>
      </c>
      <c r="C91" s="199">
        <v>0</v>
      </c>
      <c r="D91" s="199">
        <v>0</v>
      </c>
      <c r="E91" s="199">
        <v>0</v>
      </c>
      <c r="F91" s="199">
        <v>0</v>
      </c>
      <c r="G91" s="199">
        <v>0</v>
      </c>
      <c r="H91" s="199">
        <v>0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</row>
    <row r="92" spans="1:13" ht="12.75">
      <c r="A92" s="200" t="s">
        <v>580</v>
      </c>
      <c r="B92" s="199">
        <v>26291</v>
      </c>
      <c r="C92" s="199">
        <v>28935</v>
      </c>
      <c r="D92" s="199">
        <v>0</v>
      </c>
      <c r="E92" s="199">
        <v>0</v>
      </c>
      <c r="F92" s="199">
        <v>0</v>
      </c>
      <c r="G92" s="199">
        <v>0</v>
      </c>
      <c r="H92" s="199">
        <v>0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</row>
    <row r="93" spans="1:13" ht="12.75">
      <c r="A93" s="200" t="s">
        <v>581</v>
      </c>
      <c r="B93" s="199">
        <v>24915</v>
      </c>
      <c r="C93" s="199">
        <v>20050</v>
      </c>
      <c r="D93" s="199">
        <v>0</v>
      </c>
      <c r="E93" s="199">
        <v>0</v>
      </c>
      <c r="F93" s="199">
        <v>0</v>
      </c>
      <c r="G93" s="199">
        <v>0</v>
      </c>
      <c r="H93" s="199">
        <v>0</v>
      </c>
      <c r="I93" s="199">
        <v>0</v>
      </c>
      <c r="J93" s="199">
        <v>0</v>
      </c>
      <c r="K93" s="199">
        <v>0</v>
      </c>
      <c r="L93" s="199">
        <v>0</v>
      </c>
      <c r="M93" s="199">
        <v>0</v>
      </c>
    </row>
    <row r="94" spans="1:13" ht="12.75">
      <c r="A94" s="200" t="s">
        <v>582</v>
      </c>
      <c r="B94" s="199">
        <v>24525</v>
      </c>
      <c r="C94" s="199">
        <v>18322</v>
      </c>
      <c r="D94" s="199">
        <v>0</v>
      </c>
      <c r="E94" s="199">
        <v>0</v>
      </c>
      <c r="F94" s="199">
        <v>0</v>
      </c>
      <c r="G94" s="199">
        <v>0</v>
      </c>
      <c r="H94" s="199">
        <v>0</v>
      </c>
      <c r="I94" s="199">
        <v>0</v>
      </c>
      <c r="J94" s="199">
        <v>0</v>
      </c>
      <c r="K94" s="199">
        <v>0</v>
      </c>
      <c r="L94" s="199">
        <v>0</v>
      </c>
      <c r="M94" s="199">
        <v>0</v>
      </c>
    </row>
    <row r="95" spans="1:13" ht="12.75">
      <c r="A95" s="200" t="s">
        <v>583</v>
      </c>
      <c r="B95" s="199">
        <v>390</v>
      </c>
      <c r="C95" s="199">
        <v>1320</v>
      </c>
      <c r="D95" s="199">
        <v>0</v>
      </c>
      <c r="E95" s="199">
        <v>0</v>
      </c>
      <c r="F95" s="199">
        <v>0</v>
      </c>
      <c r="G95" s="199">
        <v>0</v>
      </c>
      <c r="H95" s="199">
        <v>0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</row>
    <row r="96" spans="1:13" ht="12.75">
      <c r="A96" s="200" t="s">
        <v>584</v>
      </c>
      <c r="B96" s="199">
        <v>0</v>
      </c>
      <c r="C96" s="199">
        <v>0</v>
      </c>
      <c r="D96" s="199">
        <v>0</v>
      </c>
      <c r="E96" s="199">
        <v>0</v>
      </c>
      <c r="F96" s="199">
        <v>0</v>
      </c>
      <c r="G96" s="199">
        <v>0</v>
      </c>
      <c r="H96" s="199">
        <v>0</v>
      </c>
      <c r="I96" s="199">
        <v>0</v>
      </c>
      <c r="J96" s="199">
        <v>0</v>
      </c>
      <c r="K96" s="199">
        <v>0</v>
      </c>
      <c r="L96" s="199">
        <v>0</v>
      </c>
      <c r="M96" s="199">
        <v>0</v>
      </c>
    </row>
    <row r="97" spans="1:13" ht="12.75">
      <c r="A97" s="200" t="s">
        <v>585</v>
      </c>
      <c r="B97" s="199">
        <v>0</v>
      </c>
      <c r="C97" s="199">
        <v>0</v>
      </c>
      <c r="D97" s="199">
        <v>0</v>
      </c>
      <c r="E97" s="199">
        <v>0</v>
      </c>
      <c r="F97" s="199">
        <v>0</v>
      </c>
      <c r="G97" s="199">
        <v>0</v>
      </c>
      <c r="H97" s="199">
        <v>0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</row>
    <row r="98" spans="1:13" ht="12.75">
      <c r="A98" s="200" t="s">
        <v>586</v>
      </c>
      <c r="B98" s="199">
        <v>0</v>
      </c>
      <c r="C98" s="199">
        <v>408</v>
      </c>
      <c r="D98" s="199">
        <v>0</v>
      </c>
      <c r="E98" s="199">
        <v>0</v>
      </c>
      <c r="F98" s="199">
        <v>0</v>
      </c>
      <c r="G98" s="199">
        <v>0</v>
      </c>
      <c r="H98" s="199">
        <v>0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</row>
    <row r="99" spans="1:13" ht="12.75">
      <c r="A99" s="200" t="s">
        <v>587</v>
      </c>
      <c r="B99" s="199">
        <v>194699</v>
      </c>
      <c r="C99" s="199">
        <v>165587</v>
      </c>
      <c r="D99" s="199">
        <v>0</v>
      </c>
      <c r="E99" s="199">
        <v>0</v>
      </c>
      <c r="F99" s="199">
        <v>0</v>
      </c>
      <c r="G99" s="199">
        <v>0</v>
      </c>
      <c r="H99" s="199">
        <v>0</v>
      </c>
      <c r="I99" s="199">
        <v>0</v>
      </c>
      <c r="J99" s="199">
        <v>0</v>
      </c>
      <c r="K99" s="199">
        <v>0</v>
      </c>
      <c r="L99" s="199">
        <v>0</v>
      </c>
      <c r="M99" s="199">
        <v>0</v>
      </c>
    </row>
    <row r="100" spans="1:13" ht="12.75">
      <c r="A100" s="200" t="s">
        <v>588</v>
      </c>
      <c r="B100" s="199">
        <v>174449</v>
      </c>
      <c r="C100" s="199">
        <v>154672</v>
      </c>
      <c r="D100" s="199">
        <v>0</v>
      </c>
      <c r="E100" s="199">
        <v>0</v>
      </c>
      <c r="F100" s="199">
        <v>0</v>
      </c>
      <c r="G100" s="199">
        <v>0</v>
      </c>
      <c r="H100" s="199">
        <v>0</v>
      </c>
      <c r="I100" s="199">
        <v>0</v>
      </c>
      <c r="J100" s="199">
        <v>0</v>
      </c>
      <c r="K100" s="199">
        <v>0</v>
      </c>
      <c r="L100" s="199">
        <v>0</v>
      </c>
      <c r="M100" s="199">
        <v>0</v>
      </c>
    </row>
    <row r="101" spans="1:13" ht="12.75">
      <c r="A101" s="200" t="s">
        <v>589</v>
      </c>
      <c r="B101" s="199">
        <v>40524</v>
      </c>
      <c r="C101" s="199">
        <v>40196</v>
      </c>
      <c r="D101" s="199">
        <v>0</v>
      </c>
      <c r="E101" s="199">
        <v>0</v>
      </c>
      <c r="F101" s="199">
        <v>0</v>
      </c>
      <c r="G101" s="199">
        <v>0</v>
      </c>
      <c r="H101" s="199">
        <v>0</v>
      </c>
      <c r="I101" s="199">
        <v>0</v>
      </c>
      <c r="J101" s="199">
        <v>0</v>
      </c>
      <c r="K101" s="199">
        <v>0</v>
      </c>
      <c r="L101" s="199">
        <v>0</v>
      </c>
      <c r="M101" s="199">
        <v>0</v>
      </c>
    </row>
    <row r="102" spans="1:13" ht="12.75">
      <c r="A102" s="200" t="s">
        <v>351</v>
      </c>
      <c r="B102" s="199">
        <v>36906</v>
      </c>
      <c r="C102" s="199">
        <v>36152</v>
      </c>
      <c r="D102" s="199">
        <v>0</v>
      </c>
      <c r="E102" s="199">
        <v>0</v>
      </c>
      <c r="F102" s="199">
        <v>0</v>
      </c>
      <c r="G102" s="199">
        <v>0</v>
      </c>
      <c r="H102" s="199">
        <v>0</v>
      </c>
      <c r="I102" s="199">
        <v>0</v>
      </c>
      <c r="J102" s="199">
        <v>0</v>
      </c>
      <c r="K102" s="199">
        <v>0</v>
      </c>
      <c r="L102" s="199">
        <v>0</v>
      </c>
      <c r="M102" s="199">
        <v>0</v>
      </c>
    </row>
    <row r="103" spans="1:13" ht="12.75">
      <c r="A103" s="200" t="s">
        <v>360</v>
      </c>
      <c r="B103" s="199">
        <v>1282</v>
      </c>
      <c r="C103" s="199">
        <v>1249</v>
      </c>
      <c r="D103" s="199">
        <v>0</v>
      </c>
      <c r="E103" s="199">
        <v>0</v>
      </c>
      <c r="F103" s="199">
        <v>0</v>
      </c>
      <c r="G103" s="199">
        <v>0</v>
      </c>
      <c r="H103" s="199">
        <v>0</v>
      </c>
      <c r="I103" s="199">
        <v>0</v>
      </c>
      <c r="J103" s="199">
        <v>0</v>
      </c>
      <c r="K103" s="199">
        <v>0</v>
      </c>
      <c r="L103" s="199">
        <v>0</v>
      </c>
      <c r="M103" s="199">
        <v>0</v>
      </c>
    </row>
    <row r="104" spans="1:13" ht="12.75">
      <c r="A104" s="200" t="s">
        <v>590</v>
      </c>
      <c r="B104" s="199">
        <v>2336</v>
      </c>
      <c r="C104" s="199">
        <v>2511</v>
      </c>
      <c r="D104" s="199">
        <v>0</v>
      </c>
      <c r="E104" s="199">
        <v>0</v>
      </c>
      <c r="F104" s="199">
        <v>0</v>
      </c>
      <c r="G104" s="199">
        <v>0</v>
      </c>
      <c r="H104" s="199">
        <v>0</v>
      </c>
      <c r="I104" s="199">
        <v>0</v>
      </c>
      <c r="J104" s="199">
        <v>0</v>
      </c>
      <c r="K104" s="199">
        <v>0</v>
      </c>
      <c r="L104" s="199">
        <v>0</v>
      </c>
      <c r="M104" s="199">
        <v>0</v>
      </c>
    </row>
    <row r="105" spans="1:13" ht="12.75">
      <c r="A105" s="200" t="s">
        <v>591</v>
      </c>
      <c r="B105" s="199">
        <v>0</v>
      </c>
      <c r="C105" s="199">
        <v>0</v>
      </c>
      <c r="D105" s="199">
        <v>0</v>
      </c>
      <c r="E105" s="199">
        <v>0</v>
      </c>
      <c r="F105" s="199">
        <v>0</v>
      </c>
      <c r="G105" s="199">
        <v>0</v>
      </c>
      <c r="H105" s="199">
        <v>0</v>
      </c>
      <c r="I105" s="199">
        <v>0</v>
      </c>
      <c r="J105" s="199">
        <v>0</v>
      </c>
      <c r="K105" s="199">
        <v>0</v>
      </c>
      <c r="L105" s="199">
        <v>0</v>
      </c>
      <c r="M105" s="199">
        <v>0</v>
      </c>
    </row>
    <row r="106" spans="1:13" ht="12.75">
      <c r="A106" s="200" t="s">
        <v>592</v>
      </c>
      <c r="B106" s="199">
        <v>0</v>
      </c>
      <c r="C106" s="199">
        <v>0</v>
      </c>
      <c r="D106" s="199">
        <v>0</v>
      </c>
      <c r="E106" s="199">
        <v>0</v>
      </c>
      <c r="F106" s="199">
        <v>0</v>
      </c>
      <c r="G106" s="199">
        <v>0</v>
      </c>
      <c r="H106" s="199">
        <v>0</v>
      </c>
      <c r="I106" s="199">
        <v>0</v>
      </c>
      <c r="J106" s="199">
        <v>0</v>
      </c>
      <c r="K106" s="199">
        <v>0</v>
      </c>
      <c r="L106" s="199">
        <v>0</v>
      </c>
      <c r="M106" s="199">
        <v>0</v>
      </c>
    </row>
    <row r="107" spans="1:13" ht="12.75">
      <c r="A107" s="200" t="s">
        <v>593</v>
      </c>
      <c r="B107" s="199">
        <v>0</v>
      </c>
      <c r="C107" s="199">
        <v>0</v>
      </c>
      <c r="D107" s="199">
        <v>0</v>
      </c>
      <c r="E107" s="199">
        <v>0</v>
      </c>
      <c r="F107" s="199">
        <v>0</v>
      </c>
      <c r="G107" s="199">
        <v>0</v>
      </c>
      <c r="H107" s="199">
        <v>0</v>
      </c>
      <c r="I107" s="199">
        <v>0</v>
      </c>
      <c r="J107" s="199">
        <v>0</v>
      </c>
      <c r="K107" s="199">
        <v>0</v>
      </c>
      <c r="L107" s="199">
        <v>0</v>
      </c>
      <c r="M107" s="199">
        <v>0</v>
      </c>
    </row>
    <row r="108" spans="1:13" ht="12.75">
      <c r="A108" s="200" t="s">
        <v>594</v>
      </c>
      <c r="B108" s="199">
        <v>0</v>
      </c>
      <c r="C108" s="199">
        <v>284</v>
      </c>
      <c r="D108" s="199">
        <v>0</v>
      </c>
      <c r="E108" s="199">
        <v>0</v>
      </c>
      <c r="F108" s="199">
        <v>0</v>
      </c>
      <c r="G108" s="199">
        <v>0</v>
      </c>
      <c r="H108" s="199">
        <v>0</v>
      </c>
      <c r="I108" s="199">
        <v>0</v>
      </c>
      <c r="J108" s="199">
        <v>0</v>
      </c>
      <c r="K108" s="199">
        <v>0</v>
      </c>
      <c r="L108" s="199">
        <v>0</v>
      </c>
      <c r="M108" s="199">
        <v>0</v>
      </c>
    </row>
    <row r="109" spans="1:13" ht="12.75">
      <c r="A109" s="200" t="s">
        <v>595</v>
      </c>
      <c r="B109" s="199">
        <v>6732</v>
      </c>
      <c r="C109" s="199">
        <v>6809</v>
      </c>
      <c r="D109" s="199">
        <v>0</v>
      </c>
      <c r="E109" s="199">
        <v>0</v>
      </c>
      <c r="F109" s="199">
        <v>0</v>
      </c>
      <c r="G109" s="199">
        <v>0</v>
      </c>
      <c r="H109" s="199">
        <v>0</v>
      </c>
      <c r="I109" s="199">
        <v>0</v>
      </c>
      <c r="J109" s="199">
        <v>0</v>
      </c>
      <c r="K109" s="199">
        <v>0</v>
      </c>
      <c r="L109" s="199">
        <v>0</v>
      </c>
      <c r="M109" s="199">
        <v>0</v>
      </c>
    </row>
    <row r="110" spans="1:13" ht="12.75">
      <c r="A110" s="200" t="s">
        <v>596</v>
      </c>
      <c r="B110" s="199">
        <v>3314</v>
      </c>
      <c r="C110" s="199">
        <v>3199</v>
      </c>
      <c r="D110" s="199">
        <v>0</v>
      </c>
      <c r="E110" s="199">
        <v>0</v>
      </c>
      <c r="F110" s="199">
        <v>0</v>
      </c>
      <c r="G110" s="199">
        <v>0</v>
      </c>
      <c r="H110" s="199">
        <v>0</v>
      </c>
      <c r="I110" s="199">
        <v>0</v>
      </c>
      <c r="J110" s="199">
        <v>0</v>
      </c>
      <c r="K110" s="199">
        <v>0</v>
      </c>
      <c r="L110" s="199">
        <v>0</v>
      </c>
      <c r="M110" s="199">
        <v>0</v>
      </c>
    </row>
    <row r="111" spans="1:13" ht="12.75">
      <c r="A111" s="200" t="s">
        <v>597</v>
      </c>
      <c r="B111" s="199">
        <v>2646</v>
      </c>
      <c r="C111" s="199">
        <v>2563</v>
      </c>
      <c r="D111" s="199">
        <v>0</v>
      </c>
      <c r="E111" s="199">
        <v>0</v>
      </c>
      <c r="F111" s="199">
        <v>0</v>
      </c>
      <c r="G111" s="199">
        <v>0</v>
      </c>
      <c r="H111" s="199">
        <v>0</v>
      </c>
      <c r="I111" s="199">
        <v>0</v>
      </c>
      <c r="J111" s="199">
        <v>0</v>
      </c>
      <c r="K111" s="199">
        <v>0</v>
      </c>
      <c r="L111" s="199">
        <v>0</v>
      </c>
      <c r="M111" s="199">
        <v>0</v>
      </c>
    </row>
    <row r="112" spans="1:13" ht="12.75">
      <c r="A112" s="200" t="s">
        <v>598</v>
      </c>
      <c r="B112" s="199">
        <v>22</v>
      </c>
      <c r="C112" s="199">
        <v>22</v>
      </c>
      <c r="D112" s="199">
        <v>0</v>
      </c>
      <c r="E112" s="199">
        <v>0</v>
      </c>
      <c r="F112" s="199">
        <v>0</v>
      </c>
      <c r="G112" s="199">
        <v>0</v>
      </c>
      <c r="H112" s="199">
        <v>0</v>
      </c>
      <c r="I112" s="199">
        <v>0</v>
      </c>
      <c r="J112" s="199">
        <v>0</v>
      </c>
      <c r="K112" s="199">
        <v>0</v>
      </c>
      <c r="L112" s="199">
        <v>0</v>
      </c>
      <c r="M112" s="199">
        <v>0</v>
      </c>
    </row>
    <row r="113" spans="1:13" ht="12.75">
      <c r="A113" s="200" t="s">
        <v>599</v>
      </c>
      <c r="B113" s="199">
        <v>37</v>
      </c>
      <c r="C113" s="199">
        <v>36</v>
      </c>
      <c r="D113" s="199">
        <v>0</v>
      </c>
      <c r="E113" s="199">
        <v>0</v>
      </c>
      <c r="F113" s="199">
        <v>0</v>
      </c>
      <c r="G113" s="199">
        <v>0</v>
      </c>
      <c r="H113" s="199">
        <v>0</v>
      </c>
      <c r="I113" s="199">
        <v>0</v>
      </c>
      <c r="J113" s="199">
        <v>0</v>
      </c>
      <c r="K113" s="199">
        <v>0</v>
      </c>
      <c r="L113" s="199">
        <v>0</v>
      </c>
      <c r="M113" s="199">
        <v>0</v>
      </c>
    </row>
    <row r="114" spans="1:13" ht="12.75">
      <c r="A114" s="200" t="s">
        <v>600</v>
      </c>
      <c r="B114" s="199">
        <v>713</v>
      </c>
      <c r="C114" s="199">
        <v>989</v>
      </c>
      <c r="D114" s="199">
        <v>0</v>
      </c>
      <c r="E114" s="199">
        <v>0</v>
      </c>
      <c r="F114" s="199">
        <v>0</v>
      </c>
      <c r="G114" s="199">
        <v>0</v>
      </c>
      <c r="H114" s="199">
        <v>0</v>
      </c>
      <c r="I114" s="199">
        <v>0</v>
      </c>
      <c r="J114" s="199">
        <v>0</v>
      </c>
      <c r="K114" s="199">
        <v>0</v>
      </c>
      <c r="L114" s="199">
        <v>0</v>
      </c>
      <c r="M114" s="199">
        <v>0</v>
      </c>
    </row>
    <row r="115" spans="1:13" ht="12.75">
      <c r="A115" s="200" t="s">
        <v>601</v>
      </c>
      <c r="B115" s="199">
        <v>109977</v>
      </c>
      <c r="C115" s="199">
        <v>100680</v>
      </c>
      <c r="D115" s="199">
        <v>0</v>
      </c>
      <c r="E115" s="199">
        <v>0</v>
      </c>
      <c r="F115" s="199">
        <v>0</v>
      </c>
      <c r="G115" s="199">
        <v>0</v>
      </c>
      <c r="H115" s="199">
        <v>0</v>
      </c>
      <c r="I115" s="199">
        <v>0</v>
      </c>
      <c r="J115" s="199">
        <v>0</v>
      </c>
      <c r="K115" s="199">
        <v>0</v>
      </c>
      <c r="L115" s="199">
        <v>0</v>
      </c>
      <c r="M115" s="199">
        <v>0</v>
      </c>
    </row>
    <row r="116" spans="1:13" ht="12.75">
      <c r="A116" s="200" t="s">
        <v>602</v>
      </c>
      <c r="B116" s="199">
        <v>47158</v>
      </c>
      <c r="C116" s="199">
        <v>43612</v>
      </c>
      <c r="D116" s="199">
        <v>0</v>
      </c>
      <c r="E116" s="199">
        <v>0</v>
      </c>
      <c r="F116" s="199">
        <v>0</v>
      </c>
      <c r="G116" s="199">
        <v>0</v>
      </c>
      <c r="H116" s="199">
        <v>0</v>
      </c>
      <c r="I116" s="199">
        <v>0</v>
      </c>
      <c r="J116" s="199">
        <v>0</v>
      </c>
      <c r="K116" s="199">
        <v>0</v>
      </c>
      <c r="L116" s="199">
        <v>0</v>
      </c>
      <c r="M116" s="199">
        <v>0</v>
      </c>
    </row>
    <row r="117" spans="1:13" ht="12.75">
      <c r="A117" s="200" t="s">
        <v>603</v>
      </c>
      <c r="B117" s="199">
        <v>151</v>
      </c>
      <c r="C117" s="199">
        <v>0</v>
      </c>
      <c r="D117" s="199">
        <v>0</v>
      </c>
      <c r="E117" s="199">
        <v>0</v>
      </c>
      <c r="F117" s="199">
        <v>0</v>
      </c>
      <c r="G117" s="199">
        <v>0</v>
      </c>
      <c r="H117" s="199">
        <v>0</v>
      </c>
      <c r="I117" s="199">
        <v>0</v>
      </c>
      <c r="J117" s="199">
        <v>0</v>
      </c>
      <c r="K117" s="199">
        <v>0</v>
      </c>
      <c r="L117" s="199">
        <v>0</v>
      </c>
      <c r="M117" s="199">
        <v>0</v>
      </c>
    </row>
    <row r="118" spans="1:13" ht="12.75">
      <c r="A118" s="200" t="s">
        <v>604</v>
      </c>
      <c r="B118" s="199">
        <v>4883</v>
      </c>
      <c r="C118" s="199">
        <v>4068</v>
      </c>
      <c r="D118" s="199">
        <v>0</v>
      </c>
      <c r="E118" s="199">
        <v>0</v>
      </c>
      <c r="F118" s="199">
        <v>0</v>
      </c>
      <c r="G118" s="199">
        <v>0</v>
      </c>
      <c r="H118" s="199">
        <v>0</v>
      </c>
      <c r="I118" s="199">
        <v>0</v>
      </c>
      <c r="J118" s="199">
        <v>0</v>
      </c>
      <c r="K118" s="199">
        <v>0</v>
      </c>
      <c r="L118" s="199">
        <v>0</v>
      </c>
      <c r="M118" s="199">
        <v>0</v>
      </c>
    </row>
    <row r="119" spans="1:13" ht="12.75">
      <c r="A119" s="200" t="s">
        <v>605</v>
      </c>
      <c r="B119" s="199">
        <v>4477</v>
      </c>
      <c r="C119" s="199">
        <v>1927</v>
      </c>
      <c r="D119" s="199">
        <v>0</v>
      </c>
      <c r="E119" s="199">
        <v>0</v>
      </c>
      <c r="F119" s="199">
        <v>0</v>
      </c>
      <c r="G119" s="199">
        <v>0</v>
      </c>
      <c r="H119" s="199">
        <v>0</v>
      </c>
      <c r="I119" s="199">
        <v>0</v>
      </c>
      <c r="J119" s="199">
        <v>0</v>
      </c>
      <c r="K119" s="199">
        <v>0</v>
      </c>
      <c r="L119" s="199">
        <v>0</v>
      </c>
      <c r="M119" s="199">
        <v>0</v>
      </c>
    </row>
    <row r="120" spans="1:13" ht="12.75">
      <c r="A120" s="200" t="s">
        <v>606</v>
      </c>
      <c r="B120" s="199">
        <v>3301</v>
      </c>
      <c r="C120" s="199">
        <v>3604</v>
      </c>
      <c r="D120" s="199">
        <v>0</v>
      </c>
      <c r="E120" s="199">
        <v>0</v>
      </c>
      <c r="F120" s="199">
        <v>0</v>
      </c>
      <c r="G120" s="199">
        <v>0</v>
      </c>
      <c r="H120" s="199">
        <v>0</v>
      </c>
      <c r="I120" s="199">
        <v>0</v>
      </c>
      <c r="J120" s="199">
        <v>0</v>
      </c>
      <c r="K120" s="199">
        <v>0</v>
      </c>
      <c r="L120" s="199">
        <v>0</v>
      </c>
      <c r="M120" s="199">
        <v>0</v>
      </c>
    </row>
    <row r="121" spans="1:13" ht="12.75">
      <c r="A121" s="200" t="s">
        <v>607</v>
      </c>
      <c r="B121" s="199">
        <v>729</v>
      </c>
      <c r="C121" s="199">
        <v>1779</v>
      </c>
      <c r="D121" s="199">
        <v>0</v>
      </c>
      <c r="E121" s="199">
        <v>0</v>
      </c>
      <c r="F121" s="199">
        <v>0</v>
      </c>
      <c r="G121" s="199">
        <v>0</v>
      </c>
      <c r="H121" s="199">
        <v>0</v>
      </c>
      <c r="I121" s="199">
        <v>0</v>
      </c>
      <c r="J121" s="199">
        <v>0</v>
      </c>
      <c r="K121" s="199">
        <v>0</v>
      </c>
      <c r="L121" s="199">
        <v>0</v>
      </c>
      <c r="M121" s="199">
        <v>0</v>
      </c>
    </row>
    <row r="122" spans="1:13" ht="12.75">
      <c r="A122" s="200" t="s">
        <v>104</v>
      </c>
      <c r="B122" s="199">
        <v>19209</v>
      </c>
      <c r="C122" s="199">
        <v>8832</v>
      </c>
      <c r="D122" s="199">
        <v>0</v>
      </c>
      <c r="E122" s="199">
        <v>0</v>
      </c>
      <c r="F122" s="199">
        <v>0</v>
      </c>
      <c r="G122" s="199">
        <v>0</v>
      </c>
      <c r="H122" s="199">
        <v>0</v>
      </c>
      <c r="I122" s="199">
        <v>0</v>
      </c>
      <c r="J122" s="199">
        <v>0</v>
      </c>
      <c r="K122" s="199">
        <v>0</v>
      </c>
      <c r="L122" s="199">
        <v>0</v>
      </c>
      <c r="M122" s="199">
        <v>0</v>
      </c>
    </row>
    <row r="123" spans="1:13" ht="12.75">
      <c r="A123" s="200" t="s">
        <v>106</v>
      </c>
      <c r="B123" s="199">
        <v>0</v>
      </c>
      <c r="C123" s="199">
        <v>0</v>
      </c>
      <c r="D123" s="199">
        <v>0</v>
      </c>
      <c r="E123" s="199">
        <v>0</v>
      </c>
      <c r="F123" s="199">
        <v>0</v>
      </c>
      <c r="G123" s="199">
        <v>0</v>
      </c>
      <c r="H123" s="199">
        <v>0</v>
      </c>
      <c r="I123" s="199">
        <v>0</v>
      </c>
      <c r="J123" s="199">
        <v>0</v>
      </c>
      <c r="K123" s="199">
        <v>0</v>
      </c>
      <c r="L123" s="199">
        <v>0</v>
      </c>
      <c r="M123" s="199">
        <v>0</v>
      </c>
    </row>
    <row r="124" spans="1:13" ht="12.75">
      <c r="A124" s="200" t="s">
        <v>112</v>
      </c>
      <c r="B124" s="199">
        <v>2008</v>
      </c>
      <c r="C124" s="199">
        <v>1789</v>
      </c>
      <c r="D124" s="199">
        <v>0</v>
      </c>
      <c r="E124" s="199">
        <v>0</v>
      </c>
      <c r="F124" s="199">
        <v>0</v>
      </c>
      <c r="G124" s="199">
        <v>0</v>
      </c>
      <c r="H124" s="199">
        <v>0</v>
      </c>
      <c r="I124" s="199">
        <v>0</v>
      </c>
      <c r="J124" s="199">
        <v>0</v>
      </c>
      <c r="K124" s="199">
        <v>0</v>
      </c>
      <c r="L124" s="199">
        <v>0</v>
      </c>
      <c r="M124" s="199">
        <v>0</v>
      </c>
    </row>
    <row r="125" spans="1:13" ht="12.75">
      <c r="A125" s="200" t="s">
        <v>113</v>
      </c>
      <c r="B125" s="199">
        <v>28061</v>
      </c>
      <c r="C125" s="199">
        <v>35069</v>
      </c>
      <c r="D125" s="199">
        <v>0</v>
      </c>
      <c r="E125" s="199">
        <v>0</v>
      </c>
      <c r="F125" s="199">
        <v>0</v>
      </c>
      <c r="G125" s="199">
        <v>0</v>
      </c>
      <c r="H125" s="199">
        <v>0</v>
      </c>
      <c r="I125" s="199">
        <v>0</v>
      </c>
      <c r="J125" s="199">
        <v>0</v>
      </c>
      <c r="K125" s="199">
        <v>0</v>
      </c>
      <c r="L125" s="199">
        <v>0</v>
      </c>
      <c r="M125" s="199">
        <v>0</v>
      </c>
    </row>
    <row r="126" spans="1:13" ht="12.75">
      <c r="A126" s="200" t="s">
        <v>608</v>
      </c>
      <c r="B126" s="199">
        <v>290</v>
      </c>
      <c r="C126" s="199">
        <v>0</v>
      </c>
      <c r="D126" s="199">
        <v>0</v>
      </c>
      <c r="E126" s="199">
        <v>0</v>
      </c>
      <c r="F126" s="199">
        <v>0</v>
      </c>
      <c r="G126" s="199">
        <v>0</v>
      </c>
      <c r="H126" s="199">
        <v>0</v>
      </c>
      <c r="I126" s="199">
        <v>0</v>
      </c>
      <c r="J126" s="199">
        <v>0</v>
      </c>
      <c r="K126" s="199">
        <v>0</v>
      </c>
      <c r="L126" s="199">
        <v>0</v>
      </c>
      <c r="M126" s="199">
        <v>0</v>
      </c>
    </row>
    <row r="127" spans="1:13" ht="12.75">
      <c r="A127" s="200" t="s">
        <v>609</v>
      </c>
      <c r="B127" s="199">
        <v>0</v>
      </c>
      <c r="C127" s="199">
        <v>0</v>
      </c>
      <c r="D127" s="199">
        <v>0</v>
      </c>
      <c r="E127" s="199">
        <v>0</v>
      </c>
      <c r="F127" s="199">
        <v>0</v>
      </c>
      <c r="G127" s="199">
        <v>0</v>
      </c>
      <c r="H127" s="199">
        <v>0</v>
      </c>
      <c r="I127" s="199">
        <v>0</v>
      </c>
      <c r="J127" s="199">
        <v>0</v>
      </c>
      <c r="K127" s="199">
        <v>0</v>
      </c>
      <c r="L127" s="199">
        <v>0</v>
      </c>
      <c r="M127" s="199">
        <v>0</v>
      </c>
    </row>
    <row r="128" spans="1:13" ht="12.75">
      <c r="A128" s="200" t="s">
        <v>610</v>
      </c>
      <c r="B128" s="199">
        <v>0</v>
      </c>
      <c r="C128" s="199">
        <v>0</v>
      </c>
      <c r="D128" s="199">
        <v>0</v>
      </c>
      <c r="E128" s="199">
        <v>0</v>
      </c>
      <c r="F128" s="199">
        <v>0</v>
      </c>
      <c r="G128" s="199">
        <v>0</v>
      </c>
      <c r="H128" s="199">
        <v>0</v>
      </c>
      <c r="I128" s="199">
        <v>0</v>
      </c>
      <c r="J128" s="199">
        <v>0</v>
      </c>
      <c r="K128" s="199">
        <v>0</v>
      </c>
      <c r="L128" s="199">
        <v>0</v>
      </c>
      <c r="M128" s="199">
        <v>0</v>
      </c>
    </row>
    <row r="129" spans="1:13" ht="12.75">
      <c r="A129" s="200" t="s">
        <v>611</v>
      </c>
      <c r="B129" s="199">
        <v>0</v>
      </c>
      <c r="C129" s="199">
        <v>0</v>
      </c>
      <c r="D129" s="199">
        <v>0</v>
      </c>
      <c r="E129" s="199">
        <v>0</v>
      </c>
      <c r="F129" s="199">
        <v>0</v>
      </c>
      <c r="G129" s="199">
        <v>0</v>
      </c>
      <c r="H129" s="199">
        <v>0</v>
      </c>
      <c r="I129" s="199">
        <v>0</v>
      </c>
      <c r="J129" s="199">
        <v>0</v>
      </c>
      <c r="K129" s="199">
        <v>0</v>
      </c>
      <c r="L129" s="199">
        <v>0</v>
      </c>
      <c r="M129" s="199">
        <v>0</v>
      </c>
    </row>
    <row r="130" spans="1:13" ht="12.75">
      <c r="A130" s="200" t="s">
        <v>612</v>
      </c>
      <c r="B130" s="199">
        <v>6000</v>
      </c>
      <c r="C130" s="199">
        <v>6987</v>
      </c>
      <c r="D130" s="199">
        <v>0</v>
      </c>
      <c r="E130" s="199">
        <v>0</v>
      </c>
      <c r="F130" s="199">
        <v>0</v>
      </c>
      <c r="G130" s="199">
        <v>0</v>
      </c>
      <c r="H130" s="199">
        <v>0</v>
      </c>
      <c r="I130" s="199">
        <v>0</v>
      </c>
      <c r="J130" s="199">
        <v>0</v>
      </c>
      <c r="K130" s="199">
        <v>0</v>
      </c>
      <c r="L130" s="199">
        <v>0</v>
      </c>
      <c r="M130" s="199">
        <v>0</v>
      </c>
    </row>
    <row r="131" spans="1:13" ht="12.75">
      <c r="A131" s="200" t="s">
        <v>613</v>
      </c>
      <c r="B131" s="199">
        <v>0</v>
      </c>
      <c r="C131" s="199">
        <v>0</v>
      </c>
      <c r="D131" s="199">
        <v>0</v>
      </c>
      <c r="E131" s="199">
        <v>0</v>
      </c>
      <c r="F131" s="199">
        <v>0</v>
      </c>
      <c r="G131" s="199">
        <v>0</v>
      </c>
      <c r="H131" s="199">
        <v>0</v>
      </c>
      <c r="I131" s="199">
        <v>0</v>
      </c>
      <c r="J131" s="199">
        <v>0</v>
      </c>
      <c r="K131" s="199">
        <v>0</v>
      </c>
      <c r="L131" s="199">
        <v>0</v>
      </c>
      <c r="M131" s="199">
        <v>0</v>
      </c>
    </row>
    <row r="132" spans="1:13" ht="12.75">
      <c r="A132" s="200" t="s">
        <v>614</v>
      </c>
      <c r="B132" s="199">
        <v>10926</v>
      </c>
      <c r="C132" s="199">
        <v>0</v>
      </c>
      <c r="D132" s="199">
        <v>0</v>
      </c>
      <c r="E132" s="199">
        <v>0</v>
      </c>
      <c r="F132" s="199">
        <v>0</v>
      </c>
      <c r="G132" s="199">
        <v>0</v>
      </c>
      <c r="H132" s="199">
        <v>0</v>
      </c>
      <c r="I132" s="199">
        <v>0</v>
      </c>
      <c r="J132" s="199">
        <v>0</v>
      </c>
      <c r="K132" s="199">
        <v>0</v>
      </c>
      <c r="L132" s="199">
        <v>0</v>
      </c>
      <c r="M132" s="199">
        <v>0</v>
      </c>
    </row>
    <row r="133" spans="1:13" ht="12.75">
      <c r="A133" s="200" t="s">
        <v>615</v>
      </c>
      <c r="B133" s="199">
        <v>0</v>
      </c>
      <c r="C133" s="199">
        <v>0</v>
      </c>
      <c r="D133" s="199">
        <v>0</v>
      </c>
      <c r="E133" s="199">
        <v>0</v>
      </c>
      <c r="F133" s="199">
        <v>0</v>
      </c>
      <c r="G133" s="199">
        <v>0</v>
      </c>
      <c r="H133" s="199">
        <v>0</v>
      </c>
      <c r="I133" s="199">
        <v>0</v>
      </c>
      <c r="J133" s="199">
        <v>0</v>
      </c>
      <c r="K133" s="199">
        <v>0</v>
      </c>
      <c r="L133" s="199">
        <v>0</v>
      </c>
      <c r="M133" s="199">
        <v>0</v>
      </c>
    </row>
    <row r="134" spans="1:13" ht="12.75">
      <c r="A134" s="200" t="s">
        <v>616</v>
      </c>
      <c r="B134" s="199">
        <v>0</v>
      </c>
      <c r="C134" s="199">
        <v>0</v>
      </c>
      <c r="D134" s="199">
        <v>0</v>
      </c>
      <c r="E134" s="199">
        <v>0</v>
      </c>
      <c r="F134" s="199">
        <v>0</v>
      </c>
      <c r="G134" s="199">
        <v>0</v>
      </c>
      <c r="H134" s="199">
        <v>0</v>
      </c>
      <c r="I134" s="199">
        <v>0</v>
      </c>
      <c r="J134" s="199">
        <v>0</v>
      </c>
      <c r="K134" s="199">
        <v>0</v>
      </c>
      <c r="L134" s="199">
        <v>0</v>
      </c>
      <c r="M134" s="199">
        <v>0</v>
      </c>
    </row>
    <row r="135" spans="1:13" ht="12.75">
      <c r="A135" s="200" t="s">
        <v>617</v>
      </c>
      <c r="B135" s="199">
        <v>5546</v>
      </c>
      <c r="C135" s="199">
        <v>0</v>
      </c>
      <c r="D135" s="199">
        <v>0</v>
      </c>
      <c r="E135" s="199">
        <v>0</v>
      </c>
      <c r="F135" s="199">
        <v>0</v>
      </c>
      <c r="G135" s="199">
        <v>0</v>
      </c>
      <c r="H135" s="199">
        <v>0</v>
      </c>
      <c r="I135" s="199">
        <v>0</v>
      </c>
      <c r="J135" s="199">
        <v>0</v>
      </c>
      <c r="K135" s="199">
        <v>0</v>
      </c>
      <c r="L135" s="199">
        <v>0</v>
      </c>
      <c r="M135" s="199">
        <v>0</v>
      </c>
    </row>
    <row r="136" spans="1:13" ht="12.75">
      <c r="A136" s="200" t="s">
        <v>618</v>
      </c>
      <c r="B136" s="199">
        <v>5380</v>
      </c>
      <c r="C136" s="199">
        <v>0</v>
      </c>
      <c r="D136" s="199">
        <v>0</v>
      </c>
      <c r="E136" s="199">
        <v>0</v>
      </c>
      <c r="F136" s="199">
        <v>0</v>
      </c>
      <c r="G136" s="199">
        <v>0</v>
      </c>
      <c r="H136" s="199">
        <v>0</v>
      </c>
      <c r="I136" s="199">
        <v>0</v>
      </c>
      <c r="J136" s="199">
        <v>0</v>
      </c>
      <c r="K136" s="199">
        <v>0</v>
      </c>
      <c r="L136" s="199">
        <v>0</v>
      </c>
      <c r="M136" s="199">
        <v>0</v>
      </c>
    </row>
    <row r="137" spans="1:13" ht="12.75">
      <c r="A137" s="200" t="s">
        <v>619</v>
      </c>
      <c r="B137" s="199">
        <v>0</v>
      </c>
      <c r="C137" s="199">
        <v>0</v>
      </c>
      <c r="D137" s="199">
        <v>0</v>
      </c>
      <c r="E137" s="199">
        <v>0</v>
      </c>
      <c r="F137" s="199">
        <v>0</v>
      </c>
      <c r="G137" s="199">
        <v>0</v>
      </c>
      <c r="H137" s="199">
        <v>0</v>
      </c>
      <c r="I137" s="199">
        <v>0</v>
      </c>
      <c r="J137" s="199">
        <v>0</v>
      </c>
      <c r="K137" s="199">
        <v>0</v>
      </c>
      <c r="L137" s="199">
        <v>0</v>
      </c>
      <c r="M137" s="199">
        <v>0</v>
      </c>
    </row>
    <row r="138" spans="1:13" ht="12.75">
      <c r="A138" s="200" t="s">
        <v>620</v>
      </c>
      <c r="B138" s="199">
        <v>0</v>
      </c>
      <c r="C138" s="199">
        <v>0</v>
      </c>
      <c r="D138" s="199">
        <v>0</v>
      </c>
      <c r="E138" s="199">
        <v>0</v>
      </c>
      <c r="F138" s="199">
        <v>0</v>
      </c>
      <c r="G138" s="199">
        <v>0</v>
      </c>
      <c r="H138" s="199">
        <v>0</v>
      </c>
      <c r="I138" s="199">
        <v>0</v>
      </c>
      <c r="J138" s="199">
        <v>0</v>
      </c>
      <c r="K138" s="199">
        <v>0</v>
      </c>
      <c r="L138" s="199">
        <v>0</v>
      </c>
      <c r="M138" s="199">
        <v>0</v>
      </c>
    </row>
    <row r="139" spans="1:13" ht="12.75">
      <c r="A139" s="200" t="s">
        <v>621</v>
      </c>
      <c r="B139" s="199">
        <v>0</v>
      </c>
      <c r="C139" s="199">
        <v>0</v>
      </c>
      <c r="D139" s="199">
        <v>0</v>
      </c>
      <c r="E139" s="199">
        <v>0</v>
      </c>
      <c r="F139" s="199">
        <v>0</v>
      </c>
      <c r="G139" s="199">
        <v>0</v>
      </c>
      <c r="H139" s="199">
        <v>0</v>
      </c>
      <c r="I139" s="199">
        <v>0</v>
      </c>
      <c r="J139" s="199">
        <v>0</v>
      </c>
      <c r="K139" s="199">
        <v>0</v>
      </c>
      <c r="L139" s="199">
        <v>0</v>
      </c>
      <c r="M139" s="199">
        <v>0</v>
      </c>
    </row>
    <row r="140" spans="1:13" ht="12.75">
      <c r="A140" s="200" t="s">
        <v>622</v>
      </c>
      <c r="B140" s="199">
        <v>0</v>
      </c>
      <c r="C140" s="199">
        <v>0</v>
      </c>
      <c r="D140" s="199">
        <v>0</v>
      </c>
      <c r="E140" s="199">
        <v>0</v>
      </c>
      <c r="F140" s="199">
        <v>0</v>
      </c>
      <c r="G140" s="199">
        <v>0</v>
      </c>
      <c r="H140" s="199">
        <v>0</v>
      </c>
      <c r="I140" s="199">
        <v>0</v>
      </c>
      <c r="J140" s="199">
        <v>0</v>
      </c>
      <c r="K140" s="199">
        <v>0</v>
      </c>
      <c r="L140" s="199">
        <v>0</v>
      </c>
      <c r="M140" s="199">
        <v>0</v>
      </c>
    </row>
    <row r="141" spans="1:13" ht="12.75">
      <c r="A141" s="200" t="s">
        <v>623</v>
      </c>
      <c r="B141" s="199">
        <v>0</v>
      </c>
      <c r="C141" s="199">
        <v>0</v>
      </c>
      <c r="D141" s="199">
        <v>0</v>
      </c>
      <c r="E141" s="199">
        <v>0</v>
      </c>
      <c r="F141" s="199">
        <v>0</v>
      </c>
      <c r="G141" s="199">
        <v>0</v>
      </c>
      <c r="H141" s="199">
        <v>0</v>
      </c>
      <c r="I141" s="199">
        <v>0</v>
      </c>
      <c r="J141" s="199">
        <v>0</v>
      </c>
      <c r="K141" s="199">
        <v>0</v>
      </c>
      <c r="L141" s="199">
        <v>0</v>
      </c>
      <c r="M141" s="199">
        <v>0</v>
      </c>
    </row>
    <row r="142" spans="1:13" ht="12.75">
      <c r="A142" s="200" t="s">
        <v>624</v>
      </c>
      <c r="B142" s="199">
        <v>0</v>
      </c>
      <c r="C142" s="199">
        <v>0</v>
      </c>
      <c r="D142" s="199">
        <v>0</v>
      </c>
      <c r="E142" s="199">
        <v>0</v>
      </c>
      <c r="F142" s="199">
        <v>0</v>
      </c>
      <c r="G142" s="199">
        <v>0</v>
      </c>
      <c r="H142" s="199">
        <v>0</v>
      </c>
      <c r="I142" s="199">
        <v>0</v>
      </c>
      <c r="J142" s="199">
        <v>0</v>
      </c>
      <c r="K142" s="199">
        <v>0</v>
      </c>
      <c r="L142" s="199">
        <v>0</v>
      </c>
      <c r="M142" s="199">
        <v>0</v>
      </c>
    </row>
    <row r="143" spans="1:13" ht="12.75">
      <c r="A143" s="200" t="s">
        <v>625</v>
      </c>
      <c r="B143" s="199">
        <v>20250</v>
      </c>
      <c r="C143" s="199">
        <v>10915</v>
      </c>
      <c r="D143" s="199">
        <v>0</v>
      </c>
      <c r="E143" s="199">
        <v>0</v>
      </c>
      <c r="F143" s="199">
        <v>0</v>
      </c>
      <c r="G143" s="199">
        <v>0</v>
      </c>
      <c r="H143" s="199">
        <v>0</v>
      </c>
      <c r="I143" s="199">
        <v>0</v>
      </c>
      <c r="J143" s="199">
        <v>0</v>
      </c>
      <c r="K143" s="199">
        <v>0</v>
      </c>
      <c r="L143" s="199">
        <v>0</v>
      </c>
      <c r="M143" s="199">
        <v>0</v>
      </c>
    </row>
    <row r="144" spans="1:13" ht="12.75">
      <c r="A144" s="200" t="s">
        <v>626</v>
      </c>
      <c r="B144" s="199">
        <v>5219</v>
      </c>
      <c r="C144" s="199">
        <v>81</v>
      </c>
      <c r="D144" s="199">
        <v>0</v>
      </c>
      <c r="E144" s="199">
        <v>0</v>
      </c>
      <c r="F144" s="199">
        <v>0</v>
      </c>
      <c r="G144" s="199">
        <v>0</v>
      </c>
      <c r="H144" s="199">
        <v>0</v>
      </c>
      <c r="I144" s="199">
        <v>0</v>
      </c>
      <c r="J144" s="199">
        <v>0</v>
      </c>
      <c r="K144" s="199">
        <v>0</v>
      </c>
      <c r="L144" s="199">
        <v>0</v>
      </c>
      <c r="M144" s="199">
        <v>0</v>
      </c>
    </row>
    <row r="145" spans="1:13" ht="12.75">
      <c r="A145" s="200" t="s">
        <v>627</v>
      </c>
      <c r="B145" s="199">
        <v>867</v>
      </c>
      <c r="C145" s="199">
        <v>0</v>
      </c>
      <c r="D145" s="199">
        <v>0</v>
      </c>
      <c r="E145" s="199">
        <v>0</v>
      </c>
      <c r="F145" s="199">
        <v>0</v>
      </c>
      <c r="G145" s="199">
        <v>0</v>
      </c>
      <c r="H145" s="199">
        <v>0</v>
      </c>
      <c r="I145" s="199">
        <v>0</v>
      </c>
      <c r="J145" s="199">
        <v>0</v>
      </c>
      <c r="K145" s="199">
        <v>0</v>
      </c>
      <c r="L145" s="199">
        <v>0</v>
      </c>
      <c r="M145" s="199">
        <v>0</v>
      </c>
    </row>
    <row r="146" spans="1:13" ht="12.75">
      <c r="A146" s="200" t="s">
        <v>628</v>
      </c>
      <c r="B146" s="199">
        <v>14164</v>
      </c>
      <c r="C146" s="199">
        <v>10834</v>
      </c>
      <c r="D146" s="199">
        <v>0</v>
      </c>
      <c r="E146" s="199">
        <v>0</v>
      </c>
      <c r="F146" s="199">
        <v>0</v>
      </c>
      <c r="G146" s="199">
        <v>0</v>
      </c>
      <c r="H146" s="199">
        <v>0</v>
      </c>
      <c r="I146" s="199">
        <v>0</v>
      </c>
      <c r="J146" s="199">
        <v>0</v>
      </c>
      <c r="K146" s="199">
        <v>0</v>
      </c>
      <c r="L146" s="199">
        <v>0</v>
      </c>
      <c r="M146" s="199">
        <v>0</v>
      </c>
    </row>
    <row r="147" spans="1:13" ht="12.75">
      <c r="A147" s="200" t="s">
        <v>629</v>
      </c>
      <c r="B147" s="199">
        <v>0</v>
      </c>
      <c r="C147" s="199">
        <v>3149</v>
      </c>
      <c r="D147" s="199">
        <v>0</v>
      </c>
      <c r="E147" s="199">
        <v>0</v>
      </c>
      <c r="F147" s="199">
        <v>0</v>
      </c>
      <c r="G147" s="199">
        <v>0</v>
      </c>
      <c r="H147" s="199">
        <v>0</v>
      </c>
      <c r="I147" s="199">
        <v>0</v>
      </c>
      <c r="J147" s="199">
        <v>0</v>
      </c>
      <c r="K147" s="199">
        <v>0</v>
      </c>
      <c r="L147" s="199">
        <v>0</v>
      </c>
      <c r="M147" s="199">
        <v>0</v>
      </c>
    </row>
    <row r="148" spans="1:13" ht="12.75">
      <c r="A148" s="200" t="s">
        <v>630</v>
      </c>
      <c r="B148" s="199">
        <v>13231</v>
      </c>
      <c r="C148" s="199">
        <v>0</v>
      </c>
      <c r="D148" s="199">
        <v>0</v>
      </c>
      <c r="E148" s="199">
        <v>0</v>
      </c>
      <c r="F148" s="199">
        <v>0</v>
      </c>
      <c r="G148" s="199">
        <v>0</v>
      </c>
      <c r="H148" s="199">
        <v>0</v>
      </c>
      <c r="I148" s="199">
        <v>0</v>
      </c>
      <c r="J148" s="199">
        <v>0</v>
      </c>
      <c r="K148" s="199">
        <v>0</v>
      </c>
      <c r="L148" s="199">
        <v>0</v>
      </c>
      <c r="M148" s="199">
        <v>0</v>
      </c>
    </row>
    <row r="149" spans="1:13" ht="12.75">
      <c r="A149" s="200" t="s">
        <v>371</v>
      </c>
      <c r="B149" s="199">
        <v>0</v>
      </c>
      <c r="C149" s="199">
        <v>0</v>
      </c>
      <c r="D149" s="199">
        <v>0</v>
      </c>
      <c r="E149" s="199">
        <v>0</v>
      </c>
      <c r="F149" s="199">
        <v>0</v>
      </c>
      <c r="G149" s="199">
        <v>0</v>
      </c>
      <c r="H149" s="199">
        <v>0</v>
      </c>
      <c r="I149" s="199">
        <v>0</v>
      </c>
      <c r="J149" s="199">
        <v>0</v>
      </c>
      <c r="K149" s="199">
        <v>0</v>
      </c>
      <c r="L149" s="199">
        <v>0</v>
      </c>
      <c r="M149" s="199">
        <v>0</v>
      </c>
    </row>
    <row r="150" spans="1:13" ht="12.75">
      <c r="A150" s="200" t="s">
        <v>377</v>
      </c>
      <c r="B150" s="199">
        <v>0</v>
      </c>
      <c r="C150" s="199">
        <v>0</v>
      </c>
      <c r="D150" s="199">
        <v>0</v>
      </c>
      <c r="E150" s="199">
        <v>0</v>
      </c>
      <c r="F150" s="199">
        <v>0</v>
      </c>
      <c r="G150" s="199">
        <v>0</v>
      </c>
      <c r="H150" s="199">
        <v>0</v>
      </c>
      <c r="I150" s="199">
        <v>0</v>
      </c>
      <c r="J150" s="199">
        <v>0</v>
      </c>
      <c r="K150" s="199">
        <v>0</v>
      </c>
      <c r="L150" s="199">
        <v>0</v>
      </c>
      <c r="M150" s="199">
        <v>0</v>
      </c>
    </row>
    <row r="151" spans="1:13" ht="12.75">
      <c r="A151" s="200" t="s">
        <v>631</v>
      </c>
      <c r="B151" s="199">
        <v>0</v>
      </c>
      <c r="C151" s="199">
        <v>0</v>
      </c>
      <c r="D151" s="199">
        <v>0</v>
      </c>
      <c r="E151" s="199">
        <v>0</v>
      </c>
      <c r="F151" s="199">
        <v>0</v>
      </c>
      <c r="G151" s="199">
        <v>0</v>
      </c>
      <c r="H151" s="199">
        <v>0</v>
      </c>
      <c r="I151" s="199">
        <v>0</v>
      </c>
      <c r="J151" s="199">
        <v>0</v>
      </c>
      <c r="K151" s="199">
        <v>0</v>
      </c>
      <c r="L151" s="199">
        <v>0</v>
      </c>
      <c r="M151" s="199">
        <v>0</v>
      </c>
    </row>
    <row r="152" spans="1:13" ht="12.75">
      <c r="A152" s="200" t="s">
        <v>632</v>
      </c>
      <c r="B152" s="199">
        <v>0</v>
      </c>
      <c r="C152" s="199">
        <v>0</v>
      </c>
      <c r="D152" s="199">
        <v>0</v>
      </c>
      <c r="E152" s="199">
        <v>0</v>
      </c>
      <c r="F152" s="199">
        <v>0</v>
      </c>
      <c r="G152" s="199">
        <v>0</v>
      </c>
      <c r="H152" s="199">
        <v>0</v>
      </c>
      <c r="I152" s="199">
        <v>0</v>
      </c>
      <c r="J152" s="199">
        <v>0</v>
      </c>
      <c r="K152" s="199">
        <v>0</v>
      </c>
      <c r="L152" s="199">
        <v>0</v>
      </c>
      <c r="M152" s="199">
        <v>0</v>
      </c>
    </row>
    <row r="153" spans="1:13" ht="12.75">
      <c r="A153" s="200" t="s">
        <v>633</v>
      </c>
      <c r="B153" s="199">
        <v>0</v>
      </c>
      <c r="C153" s="199">
        <v>0</v>
      </c>
      <c r="D153" s="199">
        <v>0</v>
      </c>
      <c r="E153" s="199">
        <v>0</v>
      </c>
      <c r="F153" s="199">
        <v>0</v>
      </c>
      <c r="G153" s="199">
        <v>0</v>
      </c>
      <c r="H153" s="199">
        <v>0</v>
      </c>
      <c r="I153" s="199">
        <v>0</v>
      </c>
      <c r="J153" s="199">
        <v>0</v>
      </c>
      <c r="K153" s="199">
        <v>0</v>
      </c>
      <c r="L153" s="199">
        <v>0</v>
      </c>
      <c r="M153" s="199">
        <v>0</v>
      </c>
    </row>
    <row r="154" spans="1:13" ht="12.75">
      <c r="A154" s="200" t="s">
        <v>634</v>
      </c>
      <c r="B154" s="199">
        <v>0</v>
      </c>
      <c r="C154" s="199">
        <v>0</v>
      </c>
      <c r="D154" s="199">
        <v>0</v>
      </c>
      <c r="E154" s="199">
        <v>0</v>
      </c>
      <c r="F154" s="199">
        <v>0</v>
      </c>
      <c r="G154" s="199">
        <v>0</v>
      </c>
      <c r="H154" s="199">
        <v>0</v>
      </c>
      <c r="I154" s="199">
        <v>0</v>
      </c>
      <c r="J154" s="199">
        <v>0</v>
      </c>
      <c r="K154" s="199">
        <v>0</v>
      </c>
      <c r="L154" s="199">
        <v>0</v>
      </c>
      <c r="M154" s="199">
        <v>0</v>
      </c>
    </row>
    <row r="155" spans="1:13" ht="12.75">
      <c r="A155" s="200" t="s">
        <v>635</v>
      </c>
      <c r="B155" s="199">
        <v>0</v>
      </c>
      <c r="C155" s="199">
        <v>0</v>
      </c>
      <c r="D155" s="199">
        <v>0</v>
      </c>
      <c r="E155" s="199">
        <v>0</v>
      </c>
      <c r="F155" s="199">
        <v>0</v>
      </c>
      <c r="G155" s="199">
        <v>0</v>
      </c>
      <c r="H155" s="199">
        <v>0</v>
      </c>
      <c r="I155" s="199">
        <v>0</v>
      </c>
      <c r="J155" s="199">
        <v>0</v>
      </c>
      <c r="K155" s="199">
        <v>0</v>
      </c>
      <c r="L155" s="199">
        <v>0</v>
      </c>
      <c r="M155" s="199">
        <v>0</v>
      </c>
    </row>
    <row r="156" spans="1:13" ht="12.75">
      <c r="A156" s="200" t="s">
        <v>636</v>
      </c>
      <c r="B156" s="199">
        <v>0</v>
      </c>
      <c r="C156" s="199">
        <v>0</v>
      </c>
      <c r="D156" s="199">
        <v>0</v>
      </c>
      <c r="E156" s="199">
        <v>0</v>
      </c>
      <c r="F156" s="199">
        <v>0</v>
      </c>
      <c r="G156" s="199">
        <v>0</v>
      </c>
      <c r="H156" s="199">
        <v>0</v>
      </c>
      <c r="I156" s="199">
        <v>0</v>
      </c>
      <c r="J156" s="199">
        <v>0</v>
      </c>
      <c r="K156" s="199">
        <v>0</v>
      </c>
      <c r="L156" s="199">
        <v>0</v>
      </c>
      <c r="M156" s="199">
        <v>0</v>
      </c>
    </row>
    <row r="157" spans="1:13" ht="12.75">
      <c r="A157" s="200" t="s">
        <v>637</v>
      </c>
      <c r="B157" s="199">
        <v>0</v>
      </c>
      <c r="C157" s="199">
        <v>0</v>
      </c>
      <c r="D157" s="199">
        <v>0</v>
      </c>
      <c r="E157" s="199">
        <v>0</v>
      </c>
      <c r="F157" s="199">
        <v>0</v>
      </c>
      <c r="G157" s="199">
        <v>0</v>
      </c>
      <c r="H157" s="199">
        <v>0</v>
      </c>
      <c r="I157" s="199">
        <v>0</v>
      </c>
      <c r="J157" s="199">
        <v>0</v>
      </c>
      <c r="K157" s="199">
        <v>0</v>
      </c>
      <c r="L157" s="199">
        <v>0</v>
      </c>
      <c r="M157" s="199">
        <v>0</v>
      </c>
    </row>
    <row r="158" spans="1:13" ht="12.75">
      <c r="A158" s="200" t="s">
        <v>638</v>
      </c>
      <c r="B158" s="199">
        <v>0</v>
      </c>
      <c r="C158" s="199">
        <v>0</v>
      </c>
      <c r="D158" s="199">
        <v>0</v>
      </c>
      <c r="E158" s="199">
        <v>0</v>
      </c>
      <c r="F158" s="199">
        <v>0</v>
      </c>
      <c r="G158" s="199">
        <v>0</v>
      </c>
      <c r="H158" s="199">
        <v>0</v>
      </c>
      <c r="I158" s="199">
        <v>0</v>
      </c>
      <c r="J158" s="199">
        <v>0</v>
      </c>
      <c r="K158" s="199">
        <v>0</v>
      </c>
      <c r="L158" s="199">
        <v>0</v>
      </c>
      <c r="M158" s="199">
        <v>0</v>
      </c>
    </row>
    <row r="159" spans="1:13" ht="12.75">
      <c r="A159" s="200" t="s">
        <v>639</v>
      </c>
      <c r="B159" s="199">
        <v>0</v>
      </c>
      <c r="C159" s="199">
        <v>0</v>
      </c>
      <c r="D159" s="199">
        <v>0</v>
      </c>
      <c r="E159" s="199">
        <v>0</v>
      </c>
      <c r="F159" s="199">
        <v>0</v>
      </c>
      <c r="G159" s="199">
        <v>0</v>
      </c>
      <c r="H159" s="199">
        <v>0</v>
      </c>
      <c r="I159" s="199">
        <v>0</v>
      </c>
      <c r="J159" s="199">
        <v>0</v>
      </c>
      <c r="K159" s="199">
        <v>0</v>
      </c>
      <c r="L159" s="199">
        <v>0</v>
      </c>
      <c r="M159" s="199">
        <v>0</v>
      </c>
    </row>
    <row r="160" spans="1:13" ht="12.75">
      <c r="A160" s="200" t="s">
        <v>640</v>
      </c>
      <c r="B160" s="199">
        <v>0</v>
      </c>
      <c r="C160" s="199">
        <v>0</v>
      </c>
      <c r="D160" s="199">
        <v>0</v>
      </c>
      <c r="E160" s="199">
        <v>0</v>
      </c>
      <c r="F160" s="199">
        <v>0</v>
      </c>
      <c r="G160" s="199">
        <v>0</v>
      </c>
      <c r="H160" s="199">
        <v>0</v>
      </c>
      <c r="I160" s="199">
        <v>0</v>
      </c>
      <c r="J160" s="199">
        <v>0</v>
      </c>
      <c r="K160" s="199">
        <v>0</v>
      </c>
      <c r="L160" s="199">
        <v>0</v>
      </c>
      <c r="M160" s="199">
        <v>0</v>
      </c>
    </row>
    <row r="161" spans="1:13" ht="12.75">
      <c r="A161" s="200" t="s">
        <v>641</v>
      </c>
      <c r="B161" s="199">
        <v>0</v>
      </c>
      <c r="C161" s="199">
        <v>0</v>
      </c>
      <c r="D161" s="199">
        <v>0</v>
      </c>
      <c r="E161" s="199">
        <v>0</v>
      </c>
      <c r="F161" s="199">
        <v>0</v>
      </c>
      <c r="G161" s="199">
        <v>0</v>
      </c>
      <c r="H161" s="199">
        <v>0</v>
      </c>
      <c r="I161" s="199">
        <v>0</v>
      </c>
      <c r="J161" s="199">
        <v>0</v>
      </c>
      <c r="K161" s="199">
        <v>0</v>
      </c>
      <c r="L161" s="199">
        <v>0</v>
      </c>
      <c r="M161" s="199">
        <v>0</v>
      </c>
    </row>
    <row r="162" spans="1:13" ht="12.75">
      <c r="A162" s="200" t="s">
        <v>642</v>
      </c>
      <c r="B162" s="199">
        <v>0</v>
      </c>
      <c r="C162" s="199">
        <v>0</v>
      </c>
      <c r="D162" s="199">
        <v>0</v>
      </c>
      <c r="E162" s="199">
        <v>0</v>
      </c>
      <c r="F162" s="199">
        <v>0</v>
      </c>
      <c r="G162" s="199">
        <v>0</v>
      </c>
      <c r="H162" s="199">
        <v>0</v>
      </c>
      <c r="I162" s="199">
        <v>0</v>
      </c>
      <c r="J162" s="199">
        <v>0</v>
      </c>
      <c r="K162" s="199">
        <v>0</v>
      </c>
      <c r="L162" s="199">
        <v>0</v>
      </c>
      <c r="M162" s="199">
        <v>0</v>
      </c>
    </row>
    <row r="163" spans="1:13" ht="12.75">
      <c r="A163" s="200" t="s">
        <v>643</v>
      </c>
      <c r="B163" s="199">
        <v>0</v>
      </c>
      <c r="C163" s="199">
        <v>0</v>
      </c>
      <c r="D163" s="199">
        <v>0</v>
      </c>
      <c r="E163" s="199">
        <v>0</v>
      </c>
      <c r="F163" s="199">
        <v>0</v>
      </c>
      <c r="G163" s="199">
        <v>0</v>
      </c>
      <c r="H163" s="199">
        <v>0</v>
      </c>
      <c r="I163" s="199">
        <v>0</v>
      </c>
      <c r="J163" s="199">
        <v>0</v>
      </c>
      <c r="K163" s="199">
        <v>0</v>
      </c>
      <c r="L163" s="199">
        <v>0</v>
      </c>
      <c r="M163" s="199">
        <v>0</v>
      </c>
    </row>
    <row r="164" spans="1:13" ht="12.75">
      <c r="A164" s="200" t="s">
        <v>644</v>
      </c>
      <c r="B164" s="199">
        <v>0</v>
      </c>
      <c r="C164" s="199">
        <v>0</v>
      </c>
      <c r="D164" s="199">
        <v>0</v>
      </c>
      <c r="E164" s="199">
        <v>0</v>
      </c>
      <c r="F164" s="199">
        <v>0</v>
      </c>
      <c r="G164" s="199">
        <v>0</v>
      </c>
      <c r="H164" s="199">
        <v>0</v>
      </c>
      <c r="I164" s="199">
        <v>0</v>
      </c>
      <c r="J164" s="199">
        <v>0</v>
      </c>
      <c r="K164" s="199">
        <v>0</v>
      </c>
      <c r="L164" s="199">
        <v>0</v>
      </c>
      <c r="M164" s="199">
        <v>0</v>
      </c>
    </row>
    <row r="165" spans="1:13" ht="12.75">
      <c r="A165" s="200" t="s">
        <v>645</v>
      </c>
      <c r="B165" s="199">
        <v>0</v>
      </c>
      <c r="C165" s="199">
        <v>0</v>
      </c>
      <c r="D165" s="199">
        <v>0</v>
      </c>
      <c r="E165" s="199">
        <v>0</v>
      </c>
      <c r="F165" s="199">
        <v>0</v>
      </c>
      <c r="G165" s="199">
        <v>0</v>
      </c>
      <c r="H165" s="199">
        <v>0</v>
      </c>
      <c r="I165" s="199">
        <v>0</v>
      </c>
      <c r="J165" s="199">
        <v>0</v>
      </c>
      <c r="K165" s="199">
        <v>0</v>
      </c>
      <c r="L165" s="199">
        <v>0</v>
      </c>
      <c r="M165" s="199">
        <v>0</v>
      </c>
    </row>
    <row r="166" spans="1:13" ht="12.75">
      <c r="A166" s="200" t="s">
        <v>646</v>
      </c>
      <c r="B166" s="199">
        <v>0</v>
      </c>
      <c r="C166" s="199">
        <v>0</v>
      </c>
      <c r="D166" s="199">
        <v>0</v>
      </c>
      <c r="E166" s="199">
        <v>0</v>
      </c>
      <c r="F166" s="199">
        <v>0</v>
      </c>
      <c r="G166" s="199">
        <v>0</v>
      </c>
      <c r="H166" s="199">
        <v>0</v>
      </c>
      <c r="I166" s="199">
        <v>0</v>
      </c>
      <c r="J166" s="199">
        <v>0</v>
      </c>
      <c r="K166" s="199">
        <v>0</v>
      </c>
      <c r="L166" s="199">
        <v>0</v>
      </c>
      <c r="M166" s="199">
        <v>0</v>
      </c>
    </row>
    <row r="167" spans="1:13" ht="12.75">
      <c r="A167" s="200" t="s">
        <v>647</v>
      </c>
      <c r="B167" s="199">
        <v>0</v>
      </c>
      <c r="C167" s="199">
        <v>0</v>
      </c>
      <c r="D167" s="199">
        <v>0</v>
      </c>
      <c r="E167" s="199">
        <v>0</v>
      </c>
      <c r="F167" s="199">
        <v>0</v>
      </c>
      <c r="G167" s="199">
        <v>0</v>
      </c>
      <c r="H167" s="199">
        <v>0</v>
      </c>
      <c r="I167" s="199">
        <v>0</v>
      </c>
      <c r="J167" s="199">
        <v>0</v>
      </c>
      <c r="K167" s="199">
        <v>0</v>
      </c>
      <c r="L167" s="199">
        <v>0</v>
      </c>
      <c r="M167" s="199">
        <v>0</v>
      </c>
    </row>
    <row r="168" spans="1:13" ht="12.75">
      <c r="A168" s="200" t="s">
        <v>648</v>
      </c>
      <c r="B168" s="199">
        <v>0</v>
      </c>
      <c r="C168" s="199">
        <v>0</v>
      </c>
      <c r="D168" s="199">
        <v>0</v>
      </c>
      <c r="E168" s="199">
        <v>0</v>
      </c>
      <c r="F168" s="199">
        <v>0</v>
      </c>
      <c r="G168" s="199">
        <v>0</v>
      </c>
      <c r="H168" s="199">
        <v>0</v>
      </c>
      <c r="I168" s="199">
        <v>0</v>
      </c>
      <c r="J168" s="199">
        <v>0</v>
      </c>
      <c r="K168" s="199">
        <v>0</v>
      </c>
      <c r="L168" s="199">
        <v>0</v>
      </c>
      <c r="M168" s="199">
        <v>0</v>
      </c>
    </row>
    <row r="169" spans="1:13" ht="12.75">
      <c r="A169" s="200" t="s">
        <v>649</v>
      </c>
      <c r="B169" s="199">
        <v>0</v>
      </c>
      <c r="C169" s="199">
        <v>0</v>
      </c>
      <c r="D169" s="199">
        <v>0</v>
      </c>
      <c r="E169" s="199">
        <v>0</v>
      </c>
      <c r="F169" s="199">
        <v>0</v>
      </c>
      <c r="G169" s="199">
        <v>0</v>
      </c>
      <c r="H169" s="199">
        <v>0</v>
      </c>
      <c r="I169" s="199">
        <v>0</v>
      </c>
      <c r="J169" s="199">
        <v>0</v>
      </c>
      <c r="K169" s="199">
        <v>0</v>
      </c>
      <c r="L169" s="199">
        <v>0</v>
      </c>
      <c r="M169" s="199">
        <v>0</v>
      </c>
    </row>
    <row r="170" spans="1:13" ht="12.75">
      <c r="A170" s="200" t="s">
        <v>650</v>
      </c>
      <c r="B170" s="199">
        <v>0</v>
      </c>
      <c r="C170" s="199">
        <v>0</v>
      </c>
      <c r="D170" s="199">
        <v>0</v>
      </c>
      <c r="E170" s="199">
        <v>0</v>
      </c>
      <c r="F170" s="199">
        <v>0</v>
      </c>
      <c r="G170" s="199">
        <v>0</v>
      </c>
      <c r="H170" s="199">
        <v>0</v>
      </c>
      <c r="I170" s="199">
        <v>0</v>
      </c>
      <c r="J170" s="199">
        <v>0</v>
      </c>
      <c r="K170" s="199">
        <v>0</v>
      </c>
      <c r="L170" s="199">
        <v>0</v>
      </c>
      <c r="M170" s="199">
        <v>0</v>
      </c>
    </row>
    <row r="171" spans="1:13" ht="12.75">
      <c r="A171" s="200" t="s">
        <v>651</v>
      </c>
      <c r="B171" s="199">
        <v>0</v>
      </c>
      <c r="C171" s="199">
        <v>0</v>
      </c>
      <c r="D171" s="199">
        <v>0</v>
      </c>
      <c r="E171" s="199">
        <v>0</v>
      </c>
      <c r="F171" s="199">
        <v>0</v>
      </c>
      <c r="G171" s="199">
        <v>0</v>
      </c>
      <c r="H171" s="199">
        <v>0</v>
      </c>
      <c r="I171" s="199">
        <v>0</v>
      </c>
      <c r="J171" s="199">
        <v>0</v>
      </c>
      <c r="K171" s="199">
        <v>0</v>
      </c>
      <c r="L171" s="199">
        <v>0</v>
      </c>
      <c r="M171" s="199">
        <v>0</v>
      </c>
    </row>
    <row r="172" spans="1:13" ht="12.75">
      <c r="A172" s="200" t="s">
        <v>652</v>
      </c>
      <c r="B172" s="199">
        <v>0</v>
      </c>
      <c r="C172" s="199">
        <v>0</v>
      </c>
      <c r="D172" s="199">
        <v>0</v>
      </c>
      <c r="E172" s="199">
        <v>0</v>
      </c>
      <c r="F172" s="199">
        <v>0</v>
      </c>
      <c r="G172" s="199">
        <v>0</v>
      </c>
      <c r="H172" s="199">
        <v>0</v>
      </c>
      <c r="I172" s="199">
        <v>0</v>
      </c>
      <c r="J172" s="199">
        <v>0</v>
      </c>
      <c r="K172" s="199">
        <v>0</v>
      </c>
      <c r="L172" s="199">
        <v>0</v>
      </c>
      <c r="M172" s="199">
        <v>0</v>
      </c>
    </row>
    <row r="173" spans="1:13" ht="12.75">
      <c r="A173" s="200" t="s">
        <v>653</v>
      </c>
      <c r="B173" s="199">
        <v>0</v>
      </c>
      <c r="C173" s="199">
        <v>0</v>
      </c>
      <c r="D173" s="199">
        <v>0</v>
      </c>
      <c r="E173" s="199">
        <v>0</v>
      </c>
      <c r="F173" s="199">
        <v>0</v>
      </c>
      <c r="G173" s="199">
        <v>0</v>
      </c>
      <c r="H173" s="199">
        <v>0</v>
      </c>
      <c r="I173" s="199">
        <v>0</v>
      </c>
      <c r="J173" s="199">
        <v>0</v>
      </c>
      <c r="K173" s="199">
        <v>0</v>
      </c>
      <c r="L173" s="199">
        <v>0</v>
      </c>
      <c r="M173" s="199">
        <v>0</v>
      </c>
    </row>
    <row r="174" spans="1:13" ht="12.75">
      <c r="A174" s="200" t="s">
        <v>654</v>
      </c>
      <c r="B174" s="199">
        <v>0</v>
      </c>
      <c r="C174" s="199">
        <v>0</v>
      </c>
      <c r="D174" s="199">
        <v>0</v>
      </c>
      <c r="E174" s="199">
        <v>0</v>
      </c>
      <c r="F174" s="199">
        <v>0</v>
      </c>
      <c r="G174" s="199">
        <v>0</v>
      </c>
      <c r="H174" s="199">
        <v>0</v>
      </c>
      <c r="I174" s="199">
        <v>0</v>
      </c>
      <c r="J174" s="199">
        <v>0</v>
      </c>
      <c r="K174" s="199">
        <v>0</v>
      </c>
      <c r="L174" s="199">
        <v>0</v>
      </c>
      <c r="M174" s="199">
        <v>0</v>
      </c>
    </row>
    <row r="175" spans="1:13" ht="12.75">
      <c r="A175" s="200" t="s">
        <v>387</v>
      </c>
      <c r="B175" s="199">
        <v>0</v>
      </c>
      <c r="C175" s="199">
        <v>0</v>
      </c>
      <c r="D175" s="199">
        <v>0</v>
      </c>
      <c r="E175" s="199">
        <v>0</v>
      </c>
      <c r="F175" s="199">
        <v>0</v>
      </c>
      <c r="G175" s="199">
        <v>0</v>
      </c>
      <c r="H175" s="199">
        <v>0</v>
      </c>
      <c r="I175" s="199">
        <v>0</v>
      </c>
      <c r="J175" s="199">
        <v>0</v>
      </c>
      <c r="K175" s="199">
        <v>0</v>
      </c>
      <c r="L175" s="199">
        <v>0</v>
      </c>
      <c r="M175" s="199">
        <v>0</v>
      </c>
    </row>
    <row r="176" spans="1:13" ht="12.75">
      <c r="A176" s="200" t="s">
        <v>393</v>
      </c>
      <c r="B176" s="199">
        <v>0</v>
      </c>
      <c r="C176" s="199">
        <v>0</v>
      </c>
      <c r="D176" s="199">
        <v>0</v>
      </c>
      <c r="E176" s="199">
        <v>0</v>
      </c>
      <c r="F176" s="199">
        <v>0</v>
      </c>
      <c r="G176" s="199">
        <v>0</v>
      </c>
      <c r="H176" s="199">
        <v>0</v>
      </c>
      <c r="I176" s="199">
        <v>0</v>
      </c>
      <c r="J176" s="199">
        <v>0</v>
      </c>
      <c r="K176" s="199">
        <v>0</v>
      </c>
      <c r="L176" s="199">
        <v>0</v>
      </c>
      <c r="M176" s="199">
        <v>0</v>
      </c>
    </row>
    <row r="177" spans="1:13" ht="12.75">
      <c r="A177" s="200" t="s">
        <v>655</v>
      </c>
      <c r="B177" s="199">
        <v>0</v>
      </c>
      <c r="C177" s="199">
        <v>0</v>
      </c>
      <c r="D177" s="199">
        <v>0</v>
      </c>
      <c r="E177" s="199">
        <v>0</v>
      </c>
      <c r="F177" s="199">
        <v>0</v>
      </c>
      <c r="G177" s="199">
        <v>0</v>
      </c>
      <c r="H177" s="199">
        <v>0</v>
      </c>
      <c r="I177" s="199">
        <v>0</v>
      </c>
      <c r="J177" s="199">
        <v>0</v>
      </c>
      <c r="K177" s="199">
        <v>0</v>
      </c>
      <c r="L177" s="199">
        <v>0</v>
      </c>
      <c r="M177" s="199">
        <v>0</v>
      </c>
    </row>
    <row r="178" spans="1:13" ht="12.75">
      <c r="A178" s="200" t="s">
        <v>656</v>
      </c>
      <c r="B178" s="199">
        <v>0</v>
      </c>
      <c r="C178" s="199">
        <v>0</v>
      </c>
      <c r="D178" s="199">
        <v>0</v>
      </c>
      <c r="E178" s="199">
        <v>0</v>
      </c>
      <c r="F178" s="199">
        <v>0</v>
      </c>
      <c r="G178" s="199">
        <v>0</v>
      </c>
      <c r="H178" s="199">
        <v>0</v>
      </c>
      <c r="I178" s="199">
        <v>0</v>
      </c>
      <c r="J178" s="199">
        <v>0</v>
      </c>
      <c r="K178" s="199">
        <v>0</v>
      </c>
      <c r="L178" s="199">
        <v>0</v>
      </c>
      <c r="M178" s="199">
        <v>0</v>
      </c>
    </row>
    <row r="179" spans="1:13" ht="12.75">
      <c r="A179" s="200" t="s">
        <v>657</v>
      </c>
      <c r="B179" s="199">
        <v>0</v>
      </c>
      <c r="C179" s="199">
        <v>0</v>
      </c>
      <c r="D179" s="199">
        <v>0</v>
      </c>
      <c r="E179" s="199">
        <v>0</v>
      </c>
      <c r="F179" s="199">
        <v>0</v>
      </c>
      <c r="G179" s="199">
        <v>0</v>
      </c>
      <c r="H179" s="199">
        <v>0</v>
      </c>
      <c r="I179" s="199">
        <v>0</v>
      </c>
      <c r="J179" s="199">
        <v>0</v>
      </c>
      <c r="K179" s="199">
        <v>0</v>
      </c>
      <c r="L179" s="199">
        <v>0</v>
      </c>
      <c r="M179" s="199">
        <v>0</v>
      </c>
    </row>
    <row r="180" spans="1:13" ht="12.75">
      <c r="A180" s="200" t="s">
        <v>658</v>
      </c>
      <c r="B180" s="199">
        <v>0</v>
      </c>
      <c r="C180" s="199">
        <v>0</v>
      </c>
      <c r="D180" s="199">
        <v>0</v>
      </c>
      <c r="E180" s="199">
        <v>0</v>
      </c>
      <c r="F180" s="199">
        <v>0</v>
      </c>
      <c r="G180" s="199">
        <v>0</v>
      </c>
      <c r="H180" s="199">
        <v>0</v>
      </c>
      <c r="I180" s="199">
        <v>0</v>
      </c>
      <c r="J180" s="199">
        <v>0</v>
      </c>
      <c r="K180" s="199">
        <v>0</v>
      </c>
      <c r="L180" s="199">
        <v>0</v>
      </c>
      <c r="M180" s="199">
        <v>0</v>
      </c>
    </row>
    <row r="181" spans="1:13" ht="12.75">
      <c r="A181" s="200" t="s">
        <v>659</v>
      </c>
      <c r="B181" s="199">
        <v>0</v>
      </c>
      <c r="C181" s="199">
        <v>0</v>
      </c>
      <c r="D181" s="199">
        <v>0</v>
      </c>
      <c r="E181" s="199">
        <v>0</v>
      </c>
      <c r="F181" s="199">
        <v>0</v>
      </c>
      <c r="G181" s="199">
        <v>0</v>
      </c>
      <c r="H181" s="199">
        <v>0</v>
      </c>
      <c r="I181" s="199">
        <v>0</v>
      </c>
      <c r="J181" s="199">
        <v>0</v>
      </c>
      <c r="K181" s="199">
        <v>0</v>
      </c>
      <c r="L181" s="199">
        <v>0</v>
      </c>
      <c r="M181" s="199">
        <v>0</v>
      </c>
    </row>
    <row r="182" spans="1:13" ht="12.75">
      <c r="A182" s="200" t="s">
        <v>660</v>
      </c>
      <c r="B182" s="199">
        <v>0</v>
      </c>
      <c r="C182" s="199">
        <v>0</v>
      </c>
      <c r="D182" s="199">
        <v>0</v>
      </c>
      <c r="E182" s="199">
        <v>0</v>
      </c>
      <c r="F182" s="199">
        <v>0</v>
      </c>
      <c r="G182" s="199">
        <v>0</v>
      </c>
      <c r="H182" s="199">
        <v>0</v>
      </c>
      <c r="I182" s="199">
        <v>0</v>
      </c>
      <c r="J182" s="199">
        <v>0</v>
      </c>
      <c r="K182" s="199">
        <v>0</v>
      </c>
      <c r="L182" s="199">
        <v>0</v>
      </c>
      <c r="M182" s="199">
        <v>0</v>
      </c>
    </row>
    <row r="183" spans="1:13" ht="12.75">
      <c r="A183" s="200" t="s">
        <v>661</v>
      </c>
      <c r="B183" s="199">
        <v>0</v>
      </c>
      <c r="C183" s="199">
        <v>0</v>
      </c>
      <c r="D183" s="199">
        <v>0</v>
      </c>
      <c r="E183" s="199">
        <v>0</v>
      </c>
      <c r="F183" s="199">
        <v>0</v>
      </c>
      <c r="G183" s="199">
        <v>0</v>
      </c>
      <c r="H183" s="199">
        <v>0</v>
      </c>
      <c r="I183" s="199">
        <v>0</v>
      </c>
      <c r="J183" s="199">
        <v>0</v>
      </c>
      <c r="K183" s="199">
        <v>0</v>
      </c>
      <c r="L183" s="199">
        <v>0</v>
      </c>
      <c r="M183" s="199">
        <v>0</v>
      </c>
    </row>
    <row r="184" spans="1:13" ht="12.75">
      <c r="A184" s="200" t="s">
        <v>662</v>
      </c>
      <c r="B184" s="199">
        <v>0</v>
      </c>
      <c r="C184" s="199">
        <v>0</v>
      </c>
      <c r="D184" s="199">
        <v>0</v>
      </c>
      <c r="E184" s="199">
        <v>0</v>
      </c>
      <c r="F184" s="199">
        <v>0</v>
      </c>
      <c r="G184" s="199">
        <v>0</v>
      </c>
      <c r="H184" s="199">
        <v>0</v>
      </c>
      <c r="I184" s="199">
        <v>0</v>
      </c>
      <c r="J184" s="199">
        <v>0</v>
      </c>
      <c r="K184" s="199">
        <v>0</v>
      </c>
      <c r="L184" s="199">
        <v>0</v>
      </c>
      <c r="M184" s="199">
        <v>0</v>
      </c>
    </row>
    <row r="185" spans="1:13" ht="12.75">
      <c r="A185" s="200" t="s">
        <v>663</v>
      </c>
      <c r="B185" s="199">
        <v>0</v>
      </c>
      <c r="C185" s="199">
        <v>0</v>
      </c>
      <c r="D185" s="199">
        <v>0</v>
      </c>
      <c r="E185" s="199">
        <v>0</v>
      </c>
      <c r="F185" s="199">
        <v>0</v>
      </c>
      <c r="G185" s="199">
        <v>0</v>
      </c>
      <c r="H185" s="199">
        <v>0</v>
      </c>
      <c r="I185" s="199">
        <v>0</v>
      </c>
      <c r="J185" s="199">
        <v>0</v>
      </c>
      <c r="K185" s="199">
        <v>0</v>
      </c>
      <c r="L185" s="199">
        <v>0</v>
      </c>
      <c r="M185" s="199">
        <v>0</v>
      </c>
    </row>
    <row r="186" spans="1:13" ht="12.75">
      <c r="A186" s="200" t="s">
        <v>664</v>
      </c>
      <c r="B186" s="199">
        <v>0</v>
      </c>
      <c r="C186" s="199">
        <v>0</v>
      </c>
      <c r="D186" s="199">
        <v>0</v>
      </c>
      <c r="E186" s="199">
        <v>0</v>
      </c>
      <c r="F186" s="199">
        <v>0</v>
      </c>
      <c r="G186" s="199">
        <v>0</v>
      </c>
      <c r="H186" s="199">
        <v>0</v>
      </c>
      <c r="I186" s="199">
        <v>0</v>
      </c>
      <c r="J186" s="199">
        <v>0</v>
      </c>
      <c r="K186" s="199">
        <v>0</v>
      </c>
      <c r="L186" s="199">
        <v>0</v>
      </c>
      <c r="M186" s="199">
        <v>0</v>
      </c>
    </row>
    <row r="187" spans="1:13" ht="12.75">
      <c r="A187" s="200" t="s">
        <v>665</v>
      </c>
      <c r="B187" s="199">
        <v>0</v>
      </c>
      <c r="C187" s="199">
        <v>0</v>
      </c>
      <c r="D187" s="199">
        <v>0</v>
      </c>
      <c r="E187" s="199">
        <v>0</v>
      </c>
      <c r="F187" s="199">
        <v>0</v>
      </c>
      <c r="G187" s="199">
        <v>0</v>
      </c>
      <c r="H187" s="199">
        <v>0</v>
      </c>
      <c r="I187" s="199">
        <v>0</v>
      </c>
      <c r="J187" s="199">
        <v>0</v>
      </c>
      <c r="K187" s="199">
        <v>0</v>
      </c>
      <c r="L187" s="199">
        <v>0</v>
      </c>
      <c r="M187" s="199">
        <v>0</v>
      </c>
    </row>
    <row r="188" spans="1:13" ht="12.75">
      <c r="A188" s="200" t="s">
        <v>666</v>
      </c>
      <c r="B188" s="199">
        <v>0</v>
      </c>
      <c r="C188" s="199">
        <v>0</v>
      </c>
      <c r="D188" s="199">
        <v>0</v>
      </c>
      <c r="E188" s="199">
        <v>0</v>
      </c>
      <c r="F188" s="199">
        <v>0</v>
      </c>
      <c r="G188" s="199">
        <v>0</v>
      </c>
      <c r="H188" s="199">
        <v>0</v>
      </c>
      <c r="I188" s="199">
        <v>0</v>
      </c>
      <c r="J188" s="199">
        <v>0</v>
      </c>
      <c r="K188" s="199">
        <v>0</v>
      </c>
      <c r="L188" s="199">
        <v>0</v>
      </c>
      <c r="M188" s="199">
        <v>0</v>
      </c>
    </row>
    <row r="189" spans="1:13" ht="12.75">
      <c r="A189" s="200" t="s">
        <v>667</v>
      </c>
      <c r="B189" s="199">
        <v>0</v>
      </c>
      <c r="C189" s="199">
        <v>0</v>
      </c>
      <c r="D189" s="199">
        <v>0</v>
      </c>
      <c r="E189" s="199">
        <v>0</v>
      </c>
      <c r="F189" s="199">
        <v>0</v>
      </c>
      <c r="G189" s="199">
        <v>0</v>
      </c>
      <c r="H189" s="199">
        <v>0</v>
      </c>
      <c r="I189" s="199">
        <v>0</v>
      </c>
      <c r="J189" s="199">
        <v>0</v>
      </c>
      <c r="K189" s="199">
        <v>0</v>
      </c>
      <c r="L189" s="199">
        <v>0</v>
      </c>
      <c r="M189" s="199">
        <v>0</v>
      </c>
    </row>
    <row r="190" spans="1:13" ht="12.75">
      <c r="A190" s="200" t="s">
        <v>668</v>
      </c>
      <c r="B190" s="199">
        <v>0</v>
      </c>
      <c r="C190" s="199">
        <v>0</v>
      </c>
      <c r="D190" s="199">
        <v>0</v>
      </c>
      <c r="E190" s="199">
        <v>0</v>
      </c>
      <c r="F190" s="199">
        <v>0</v>
      </c>
      <c r="G190" s="199">
        <v>0</v>
      </c>
      <c r="H190" s="199">
        <v>0</v>
      </c>
      <c r="I190" s="199">
        <v>0</v>
      </c>
      <c r="J190" s="199">
        <v>0</v>
      </c>
      <c r="K190" s="199">
        <v>0</v>
      </c>
      <c r="L190" s="199">
        <v>0</v>
      </c>
      <c r="M190" s="199">
        <v>0</v>
      </c>
    </row>
    <row r="191" spans="1:13" ht="12.75">
      <c r="A191" s="200" t="s">
        <v>669</v>
      </c>
      <c r="B191" s="199">
        <v>0</v>
      </c>
      <c r="C191" s="199">
        <v>0</v>
      </c>
      <c r="D191" s="199">
        <v>0</v>
      </c>
      <c r="E191" s="199">
        <v>0</v>
      </c>
      <c r="F191" s="199">
        <v>0</v>
      </c>
      <c r="G191" s="199">
        <v>0</v>
      </c>
      <c r="H191" s="199">
        <v>0</v>
      </c>
      <c r="I191" s="199">
        <v>0</v>
      </c>
      <c r="J191" s="199">
        <v>0</v>
      </c>
      <c r="K191" s="199">
        <v>0</v>
      </c>
      <c r="L191" s="199">
        <v>0</v>
      </c>
      <c r="M191" s="199">
        <v>0</v>
      </c>
    </row>
    <row r="192" spans="1:13" ht="12.75">
      <c r="A192" s="200" t="s">
        <v>670</v>
      </c>
      <c r="B192" s="199">
        <v>0</v>
      </c>
      <c r="C192" s="199">
        <v>0</v>
      </c>
      <c r="D192" s="199">
        <v>0</v>
      </c>
      <c r="E192" s="199">
        <v>0</v>
      </c>
      <c r="F192" s="199">
        <v>0</v>
      </c>
      <c r="G192" s="199">
        <v>0</v>
      </c>
      <c r="H192" s="199">
        <v>0</v>
      </c>
      <c r="I192" s="199">
        <v>0</v>
      </c>
      <c r="J192" s="199">
        <v>0</v>
      </c>
      <c r="K192" s="199">
        <v>0</v>
      </c>
      <c r="L192" s="199">
        <v>0</v>
      </c>
      <c r="M192" s="199">
        <v>0</v>
      </c>
    </row>
    <row r="193" spans="1:13" ht="12.75">
      <c r="A193" s="200" t="s">
        <v>671</v>
      </c>
      <c r="B193" s="199">
        <v>0</v>
      </c>
      <c r="C193" s="199">
        <v>0</v>
      </c>
      <c r="D193" s="199">
        <v>0</v>
      </c>
      <c r="E193" s="199">
        <v>0</v>
      </c>
      <c r="F193" s="199">
        <v>0</v>
      </c>
      <c r="G193" s="199">
        <v>0</v>
      </c>
      <c r="H193" s="199">
        <v>0</v>
      </c>
      <c r="I193" s="199">
        <v>0</v>
      </c>
      <c r="J193" s="199">
        <v>0</v>
      </c>
      <c r="K193" s="199">
        <v>0</v>
      </c>
      <c r="L193" s="199">
        <v>0</v>
      </c>
      <c r="M193" s="199">
        <v>0</v>
      </c>
    </row>
    <row r="194" spans="1:13" ht="12.75">
      <c r="A194" s="200" t="s">
        <v>672</v>
      </c>
      <c r="B194" s="199">
        <v>0</v>
      </c>
      <c r="C194" s="199">
        <v>0</v>
      </c>
      <c r="D194" s="199">
        <v>0</v>
      </c>
      <c r="E194" s="199">
        <v>0</v>
      </c>
      <c r="F194" s="199">
        <v>0</v>
      </c>
      <c r="G194" s="199">
        <v>0</v>
      </c>
      <c r="H194" s="199">
        <v>0</v>
      </c>
      <c r="I194" s="199">
        <v>0</v>
      </c>
      <c r="J194" s="199">
        <v>0</v>
      </c>
      <c r="K194" s="199">
        <v>0</v>
      </c>
      <c r="L194" s="199">
        <v>0</v>
      </c>
      <c r="M194" s="199">
        <v>0</v>
      </c>
    </row>
    <row r="195" spans="1:13" ht="12.75">
      <c r="A195" s="200" t="s">
        <v>673</v>
      </c>
      <c r="B195" s="199">
        <v>0</v>
      </c>
      <c r="C195" s="199">
        <v>0</v>
      </c>
      <c r="D195" s="199">
        <v>0</v>
      </c>
      <c r="E195" s="199">
        <v>0</v>
      </c>
      <c r="F195" s="199">
        <v>0</v>
      </c>
      <c r="G195" s="199">
        <v>0</v>
      </c>
      <c r="H195" s="199">
        <v>0</v>
      </c>
      <c r="I195" s="199">
        <v>0</v>
      </c>
      <c r="J195" s="199">
        <v>0</v>
      </c>
      <c r="K195" s="199">
        <v>0</v>
      </c>
      <c r="L195" s="199">
        <v>0</v>
      </c>
      <c r="M195" s="199">
        <v>0</v>
      </c>
    </row>
    <row r="196" spans="1:13" ht="12.75">
      <c r="A196" s="200" t="s">
        <v>674</v>
      </c>
      <c r="B196" s="199">
        <v>0</v>
      </c>
      <c r="C196" s="199">
        <v>0</v>
      </c>
      <c r="D196" s="199">
        <v>0</v>
      </c>
      <c r="E196" s="199">
        <v>0</v>
      </c>
      <c r="F196" s="199">
        <v>0</v>
      </c>
      <c r="G196" s="199">
        <v>0</v>
      </c>
      <c r="H196" s="199">
        <v>0</v>
      </c>
      <c r="I196" s="199">
        <v>0</v>
      </c>
      <c r="J196" s="199">
        <v>0</v>
      </c>
      <c r="K196" s="199">
        <v>0</v>
      </c>
      <c r="L196" s="199">
        <v>0</v>
      </c>
      <c r="M196" s="199">
        <v>0</v>
      </c>
    </row>
    <row r="197" spans="1:13" ht="12.75">
      <c r="A197" s="200" t="s">
        <v>675</v>
      </c>
      <c r="B197" s="199">
        <v>0</v>
      </c>
      <c r="C197" s="199">
        <v>3149</v>
      </c>
      <c r="D197" s="199">
        <v>0</v>
      </c>
      <c r="E197" s="199">
        <v>0</v>
      </c>
      <c r="F197" s="199">
        <v>0</v>
      </c>
      <c r="G197" s="199">
        <v>0</v>
      </c>
      <c r="H197" s="199">
        <v>0</v>
      </c>
      <c r="I197" s="199">
        <v>0</v>
      </c>
      <c r="J197" s="199">
        <v>0</v>
      </c>
      <c r="K197" s="199">
        <v>0</v>
      </c>
      <c r="L197" s="199">
        <v>0</v>
      </c>
      <c r="M197" s="199">
        <v>0</v>
      </c>
    </row>
    <row r="198" spans="1:13" ht="12.75">
      <c r="A198" s="200" t="s">
        <v>676</v>
      </c>
      <c r="B198" s="199">
        <v>13231</v>
      </c>
      <c r="C198" s="199">
        <v>0</v>
      </c>
      <c r="D198" s="199">
        <v>0</v>
      </c>
      <c r="E198" s="199">
        <v>0</v>
      </c>
      <c r="F198" s="199">
        <v>0</v>
      </c>
      <c r="G198" s="199">
        <v>0</v>
      </c>
      <c r="H198" s="199">
        <v>0</v>
      </c>
      <c r="I198" s="199">
        <v>0</v>
      </c>
      <c r="J198" s="199">
        <v>0</v>
      </c>
      <c r="K198" s="199">
        <v>0</v>
      </c>
      <c r="L198" s="199">
        <v>0</v>
      </c>
      <c r="M198" s="199">
        <v>0</v>
      </c>
    </row>
    <row r="199" spans="1:13" ht="12.75">
      <c r="A199" s="200" t="s">
        <v>677</v>
      </c>
      <c r="B199" s="199">
        <v>159731</v>
      </c>
      <c r="C199" s="199">
        <v>20572</v>
      </c>
      <c r="D199" s="199">
        <v>0</v>
      </c>
      <c r="E199" s="199">
        <v>0</v>
      </c>
      <c r="F199" s="199">
        <v>0</v>
      </c>
      <c r="G199" s="199">
        <v>0</v>
      </c>
      <c r="H199" s="199">
        <v>0</v>
      </c>
      <c r="I199" s="199">
        <v>0</v>
      </c>
      <c r="J199" s="199">
        <v>0</v>
      </c>
      <c r="K199" s="199">
        <v>0</v>
      </c>
      <c r="L199" s="199">
        <v>0</v>
      </c>
      <c r="M199" s="199">
        <v>0</v>
      </c>
    </row>
    <row r="200" spans="1:13" ht="12.75">
      <c r="A200" s="200" t="s">
        <v>678</v>
      </c>
      <c r="B200" s="199">
        <v>159731</v>
      </c>
      <c r="C200" s="199">
        <v>20572</v>
      </c>
      <c r="D200" s="199">
        <v>0</v>
      </c>
      <c r="E200" s="199">
        <v>0</v>
      </c>
      <c r="F200" s="199">
        <v>0</v>
      </c>
      <c r="G200" s="199">
        <v>0</v>
      </c>
      <c r="H200" s="199">
        <v>0</v>
      </c>
      <c r="I200" s="199">
        <v>0</v>
      </c>
      <c r="J200" s="199">
        <v>0</v>
      </c>
      <c r="K200" s="199">
        <v>0</v>
      </c>
      <c r="L200" s="199">
        <v>0</v>
      </c>
      <c r="M200" s="199">
        <v>0</v>
      </c>
    </row>
    <row r="201" spans="1:13" ht="12.75">
      <c r="A201" s="200" t="s">
        <v>679</v>
      </c>
      <c r="B201" s="199">
        <v>0</v>
      </c>
      <c r="C201" s="199">
        <v>0</v>
      </c>
      <c r="D201" s="199">
        <v>0</v>
      </c>
      <c r="E201" s="199">
        <v>0</v>
      </c>
      <c r="F201" s="199">
        <v>0</v>
      </c>
      <c r="G201" s="199">
        <v>0</v>
      </c>
      <c r="H201" s="199">
        <v>0</v>
      </c>
      <c r="I201" s="199">
        <v>0</v>
      </c>
      <c r="J201" s="199">
        <v>0</v>
      </c>
      <c r="K201" s="199">
        <v>0</v>
      </c>
      <c r="L201" s="199">
        <v>0</v>
      </c>
      <c r="M201" s="199">
        <v>0</v>
      </c>
    </row>
    <row r="202" spans="1:13" ht="12.75">
      <c r="A202" s="200" t="s">
        <v>680</v>
      </c>
      <c r="B202" s="199">
        <v>0</v>
      </c>
      <c r="C202" s="199">
        <v>0</v>
      </c>
      <c r="D202" s="199">
        <v>0</v>
      </c>
      <c r="E202" s="199">
        <v>0</v>
      </c>
      <c r="F202" s="199">
        <v>0</v>
      </c>
      <c r="G202" s="199">
        <v>0</v>
      </c>
      <c r="H202" s="199">
        <v>0</v>
      </c>
      <c r="I202" s="199">
        <v>0</v>
      </c>
      <c r="J202" s="199">
        <v>0</v>
      </c>
      <c r="K202" s="199">
        <v>0</v>
      </c>
      <c r="L202" s="199">
        <v>0</v>
      </c>
      <c r="M202" s="199">
        <v>0</v>
      </c>
    </row>
    <row r="203" spans="1:13" ht="12.75">
      <c r="A203" s="200" t="s">
        <v>681</v>
      </c>
      <c r="B203" s="199">
        <v>0</v>
      </c>
      <c r="C203" s="199">
        <v>0</v>
      </c>
      <c r="D203" s="199">
        <v>0</v>
      </c>
      <c r="E203" s="199">
        <v>0</v>
      </c>
      <c r="F203" s="199">
        <v>0</v>
      </c>
      <c r="G203" s="199">
        <v>0</v>
      </c>
      <c r="H203" s="199">
        <v>0</v>
      </c>
      <c r="I203" s="199">
        <v>0</v>
      </c>
      <c r="J203" s="199">
        <v>0</v>
      </c>
      <c r="K203" s="199">
        <v>0</v>
      </c>
      <c r="L203" s="199">
        <v>0</v>
      </c>
      <c r="M203" s="199">
        <v>0</v>
      </c>
    </row>
    <row r="204" spans="1:13" ht="12.75">
      <c r="A204" s="200" t="s">
        <v>682</v>
      </c>
      <c r="B204" s="199">
        <v>691</v>
      </c>
      <c r="C204" s="199">
        <v>0</v>
      </c>
      <c r="D204" s="199">
        <v>0</v>
      </c>
      <c r="E204" s="199">
        <v>0</v>
      </c>
      <c r="F204" s="199">
        <v>0</v>
      </c>
      <c r="G204" s="199">
        <v>0</v>
      </c>
      <c r="H204" s="199">
        <v>0</v>
      </c>
      <c r="I204" s="199">
        <v>0</v>
      </c>
      <c r="J204" s="199">
        <v>0</v>
      </c>
      <c r="K204" s="199">
        <v>0</v>
      </c>
      <c r="L204" s="199">
        <v>0</v>
      </c>
      <c r="M204" s="199">
        <v>0</v>
      </c>
    </row>
    <row r="205" spans="1:13" ht="12.75">
      <c r="A205" s="200" t="s">
        <v>683</v>
      </c>
      <c r="B205" s="199">
        <v>141</v>
      </c>
      <c r="C205" s="199">
        <v>0</v>
      </c>
      <c r="D205" s="199">
        <v>0</v>
      </c>
      <c r="E205" s="199">
        <v>0</v>
      </c>
      <c r="F205" s="199">
        <v>0</v>
      </c>
      <c r="G205" s="199">
        <v>0</v>
      </c>
      <c r="H205" s="199">
        <v>0</v>
      </c>
      <c r="I205" s="199">
        <v>0</v>
      </c>
      <c r="J205" s="199">
        <v>0</v>
      </c>
      <c r="K205" s="199">
        <v>0</v>
      </c>
      <c r="L205" s="199">
        <v>0</v>
      </c>
      <c r="M205" s="199">
        <v>0</v>
      </c>
    </row>
    <row r="206" spans="1:13" ht="12.75">
      <c r="A206" s="200" t="s">
        <v>684</v>
      </c>
      <c r="B206" s="199">
        <v>364</v>
      </c>
      <c r="C206" s="199">
        <v>0</v>
      </c>
      <c r="D206" s="199">
        <v>0</v>
      </c>
      <c r="E206" s="199">
        <v>0</v>
      </c>
      <c r="F206" s="199">
        <v>0</v>
      </c>
      <c r="G206" s="199">
        <v>0</v>
      </c>
      <c r="H206" s="199">
        <v>0</v>
      </c>
      <c r="I206" s="199">
        <v>0</v>
      </c>
      <c r="J206" s="199">
        <v>0</v>
      </c>
      <c r="K206" s="199">
        <v>0</v>
      </c>
      <c r="L206" s="199">
        <v>0</v>
      </c>
      <c r="M206" s="199">
        <v>0</v>
      </c>
    </row>
    <row r="207" spans="1:13" ht="12.75">
      <c r="A207" s="200" t="s">
        <v>685</v>
      </c>
      <c r="B207" s="199">
        <v>0</v>
      </c>
      <c r="C207" s="199">
        <v>0</v>
      </c>
      <c r="D207" s="199">
        <v>0</v>
      </c>
      <c r="E207" s="199">
        <v>0</v>
      </c>
      <c r="F207" s="199">
        <v>0</v>
      </c>
      <c r="G207" s="199">
        <v>0</v>
      </c>
      <c r="H207" s="199">
        <v>0</v>
      </c>
      <c r="I207" s="199">
        <v>0</v>
      </c>
      <c r="J207" s="199">
        <v>0</v>
      </c>
      <c r="K207" s="199">
        <v>0</v>
      </c>
      <c r="L207" s="199">
        <v>0</v>
      </c>
      <c r="M207" s="199">
        <v>0</v>
      </c>
    </row>
    <row r="208" spans="1:13" ht="12.75">
      <c r="A208" s="200" t="s">
        <v>686</v>
      </c>
      <c r="B208" s="199">
        <v>364</v>
      </c>
      <c r="C208" s="199">
        <v>0</v>
      </c>
      <c r="D208" s="199">
        <v>0</v>
      </c>
      <c r="E208" s="199">
        <v>0</v>
      </c>
      <c r="F208" s="199">
        <v>0</v>
      </c>
      <c r="G208" s="199">
        <v>0</v>
      </c>
      <c r="H208" s="199">
        <v>0</v>
      </c>
      <c r="I208" s="199">
        <v>0</v>
      </c>
      <c r="J208" s="199">
        <v>0</v>
      </c>
      <c r="K208" s="199">
        <v>0</v>
      </c>
      <c r="L208" s="199">
        <v>0</v>
      </c>
      <c r="M208" s="199">
        <v>0</v>
      </c>
    </row>
    <row r="209" spans="1:13" ht="12.75">
      <c r="A209" s="200" t="s">
        <v>687</v>
      </c>
      <c r="B209" s="199">
        <v>160927</v>
      </c>
      <c r="C209" s="199">
        <v>20572</v>
      </c>
      <c r="D209" s="199">
        <v>0</v>
      </c>
      <c r="E209" s="199">
        <v>0</v>
      </c>
      <c r="F209" s="199">
        <v>0</v>
      </c>
      <c r="G209" s="199">
        <v>0</v>
      </c>
      <c r="H209" s="199">
        <v>0</v>
      </c>
      <c r="I209" s="199">
        <v>0</v>
      </c>
      <c r="J209" s="199">
        <v>0</v>
      </c>
      <c r="K209" s="199">
        <v>0</v>
      </c>
      <c r="L209" s="199">
        <v>0</v>
      </c>
      <c r="M209" s="199">
        <v>0</v>
      </c>
    </row>
    <row r="210" spans="1:13" ht="12.75">
      <c r="A210" s="200" t="s">
        <v>688</v>
      </c>
      <c r="B210" s="199">
        <v>109604</v>
      </c>
      <c r="C210" s="199">
        <v>14116</v>
      </c>
      <c r="D210" s="199">
        <v>0</v>
      </c>
      <c r="E210" s="199">
        <v>0</v>
      </c>
      <c r="F210" s="199">
        <v>0</v>
      </c>
      <c r="G210" s="199">
        <v>0</v>
      </c>
      <c r="H210" s="199">
        <v>0</v>
      </c>
      <c r="I210" s="199">
        <v>0</v>
      </c>
      <c r="J210" s="199">
        <v>0</v>
      </c>
      <c r="K210" s="199">
        <v>0</v>
      </c>
      <c r="L210" s="199">
        <v>0</v>
      </c>
      <c r="M210" s="199">
        <v>0</v>
      </c>
    </row>
    <row r="211" spans="1:13" ht="12.75">
      <c r="A211" s="200" t="s">
        <v>689</v>
      </c>
      <c r="B211" s="199">
        <v>0</v>
      </c>
      <c r="C211" s="199">
        <v>0</v>
      </c>
      <c r="D211" s="199">
        <v>0</v>
      </c>
      <c r="E211" s="199">
        <v>0</v>
      </c>
      <c r="F211" s="199">
        <v>0</v>
      </c>
      <c r="G211" s="199">
        <v>0</v>
      </c>
      <c r="H211" s="199">
        <v>0</v>
      </c>
      <c r="I211" s="199">
        <v>0</v>
      </c>
      <c r="J211" s="199">
        <v>0</v>
      </c>
      <c r="K211" s="199">
        <v>0</v>
      </c>
      <c r="L211" s="199">
        <v>0</v>
      </c>
      <c r="M211" s="199">
        <v>0</v>
      </c>
    </row>
    <row r="212" spans="1:13" ht="12.75">
      <c r="A212" s="200" t="s">
        <v>690</v>
      </c>
      <c r="B212" s="199">
        <v>4878</v>
      </c>
      <c r="C212" s="199">
        <v>628</v>
      </c>
      <c r="D212" s="199">
        <v>0</v>
      </c>
      <c r="E212" s="199">
        <v>0</v>
      </c>
      <c r="F212" s="199">
        <v>0</v>
      </c>
      <c r="G212" s="199">
        <v>0</v>
      </c>
      <c r="H212" s="199">
        <v>0</v>
      </c>
      <c r="I212" s="199">
        <v>0</v>
      </c>
      <c r="J212" s="199">
        <v>0</v>
      </c>
      <c r="K212" s="199">
        <v>0</v>
      </c>
      <c r="L212" s="199">
        <v>0</v>
      </c>
      <c r="M212" s="199">
        <v>0</v>
      </c>
    </row>
    <row r="213" spans="1:13" ht="12.75">
      <c r="A213" s="200" t="s">
        <v>691</v>
      </c>
      <c r="B213" s="199">
        <v>104726</v>
      </c>
      <c r="C213" s="199">
        <v>13488</v>
      </c>
      <c r="D213" s="199">
        <v>0</v>
      </c>
      <c r="E213" s="199">
        <v>0</v>
      </c>
      <c r="F213" s="199">
        <v>0</v>
      </c>
      <c r="G213" s="199">
        <v>0</v>
      </c>
      <c r="H213" s="199">
        <v>0</v>
      </c>
      <c r="I213" s="199">
        <v>0</v>
      </c>
      <c r="J213" s="199">
        <v>0</v>
      </c>
      <c r="K213" s="199">
        <v>0</v>
      </c>
      <c r="L213" s="199">
        <v>0</v>
      </c>
      <c r="M213" s="199">
        <v>0</v>
      </c>
    </row>
    <row r="214" spans="1:13" ht="12.75">
      <c r="A214" s="200" t="s">
        <v>692</v>
      </c>
      <c r="B214" s="199">
        <v>49179</v>
      </c>
      <c r="C214" s="199">
        <v>6333</v>
      </c>
      <c r="D214" s="199">
        <v>0</v>
      </c>
      <c r="E214" s="199">
        <v>0</v>
      </c>
      <c r="F214" s="199">
        <v>0</v>
      </c>
      <c r="G214" s="199">
        <v>0</v>
      </c>
      <c r="H214" s="199">
        <v>0</v>
      </c>
      <c r="I214" s="199">
        <v>0</v>
      </c>
      <c r="J214" s="199">
        <v>0</v>
      </c>
      <c r="K214" s="199">
        <v>0</v>
      </c>
      <c r="L214" s="199">
        <v>0</v>
      </c>
      <c r="M214" s="199">
        <v>0</v>
      </c>
    </row>
    <row r="215" spans="1:13" ht="12.75">
      <c r="A215" s="200" t="s">
        <v>693</v>
      </c>
      <c r="B215" s="199">
        <v>36863</v>
      </c>
      <c r="C215" s="199">
        <v>4748</v>
      </c>
      <c r="D215" s="199">
        <v>0</v>
      </c>
      <c r="E215" s="199">
        <v>0</v>
      </c>
      <c r="F215" s="199">
        <v>0</v>
      </c>
      <c r="G215" s="199">
        <v>0</v>
      </c>
      <c r="H215" s="199">
        <v>0</v>
      </c>
      <c r="I215" s="199">
        <v>0</v>
      </c>
      <c r="J215" s="199">
        <v>0</v>
      </c>
      <c r="K215" s="199">
        <v>0</v>
      </c>
      <c r="L215" s="199">
        <v>0</v>
      </c>
      <c r="M215" s="199">
        <v>0</v>
      </c>
    </row>
    <row r="216" spans="1:13" ht="12.75">
      <c r="A216" s="200" t="s">
        <v>694</v>
      </c>
      <c r="B216" s="199">
        <v>6710</v>
      </c>
      <c r="C216" s="199">
        <v>864</v>
      </c>
      <c r="D216" s="199">
        <v>0</v>
      </c>
      <c r="E216" s="199">
        <v>0</v>
      </c>
      <c r="F216" s="199">
        <v>0</v>
      </c>
      <c r="G216" s="199">
        <v>0</v>
      </c>
      <c r="H216" s="199">
        <v>0</v>
      </c>
      <c r="I216" s="199">
        <v>0</v>
      </c>
      <c r="J216" s="199">
        <v>0</v>
      </c>
      <c r="K216" s="199">
        <v>0</v>
      </c>
      <c r="L216" s="199">
        <v>0</v>
      </c>
      <c r="M216" s="199">
        <v>0</v>
      </c>
    </row>
    <row r="217" spans="1:13" ht="12.75">
      <c r="A217" s="200" t="s">
        <v>695</v>
      </c>
      <c r="B217" s="199">
        <v>5606</v>
      </c>
      <c r="C217" s="199">
        <v>721</v>
      </c>
      <c r="D217" s="199">
        <v>0</v>
      </c>
      <c r="E217" s="199">
        <v>0</v>
      </c>
      <c r="F217" s="199">
        <v>0</v>
      </c>
      <c r="G217" s="199">
        <v>0</v>
      </c>
      <c r="H217" s="199">
        <v>0</v>
      </c>
      <c r="I217" s="199">
        <v>0</v>
      </c>
      <c r="J217" s="199">
        <v>0</v>
      </c>
      <c r="K217" s="199">
        <v>0</v>
      </c>
      <c r="L217" s="199">
        <v>0</v>
      </c>
      <c r="M217" s="199">
        <v>0</v>
      </c>
    </row>
    <row r="218" spans="1:13" ht="12.75">
      <c r="A218" s="200" t="s">
        <v>696</v>
      </c>
      <c r="B218" s="199">
        <v>0</v>
      </c>
      <c r="C218" s="199">
        <v>0</v>
      </c>
      <c r="D218" s="199">
        <v>0</v>
      </c>
      <c r="E218" s="199">
        <v>0</v>
      </c>
      <c r="F218" s="199">
        <v>0</v>
      </c>
      <c r="G218" s="199">
        <v>0</v>
      </c>
      <c r="H218" s="199">
        <v>0</v>
      </c>
      <c r="I218" s="199">
        <v>0</v>
      </c>
      <c r="J218" s="199">
        <v>0</v>
      </c>
      <c r="K218" s="199">
        <v>0</v>
      </c>
      <c r="L218" s="199">
        <v>0</v>
      </c>
      <c r="M218" s="199">
        <v>0</v>
      </c>
    </row>
    <row r="219" spans="1:13" ht="12.75">
      <c r="A219" s="200" t="s">
        <v>697</v>
      </c>
      <c r="B219" s="199">
        <v>59</v>
      </c>
      <c r="C219" s="199">
        <v>8</v>
      </c>
      <c r="D219" s="199">
        <v>0</v>
      </c>
      <c r="E219" s="199">
        <v>0</v>
      </c>
      <c r="F219" s="199">
        <v>0</v>
      </c>
      <c r="G219" s="199">
        <v>0</v>
      </c>
      <c r="H219" s="199">
        <v>0</v>
      </c>
      <c r="I219" s="199">
        <v>0</v>
      </c>
      <c r="J219" s="199">
        <v>0</v>
      </c>
      <c r="K219" s="199">
        <v>0</v>
      </c>
      <c r="L219" s="199">
        <v>0</v>
      </c>
      <c r="M219" s="199">
        <v>0</v>
      </c>
    </row>
    <row r="220" spans="1:13" ht="12.75">
      <c r="A220" s="200" t="s">
        <v>698</v>
      </c>
      <c r="B220" s="199">
        <v>0</v>
      </c>
      <c r="C220" s="199">
        <v>50</v>
      </c>
      <c r="D220" s="199">
        <v>0</v>
      </c>
      <c r="E220" s="199">
        <v>0</v>
      </c>
      <c r="F220" s="199">
        <v>0</v>
      </c>
      <c r="G220" s="199">
        <v>0</v>
      </c>
      <c r="H220" s="199">
        <v>0</v>
      </c>
      <c r="I220" s="199">
        <v>0</v>
      </c>
      <c r="J220" s="199">
        <v>0</v>
      </c>
      <c r="K220" s="199">
        <v>0</v>
      </c>
      <c r="L220" s="199">
        <v>0</v>
      </c>
      <c r="M220" s="199">
        <v>0</v>
      </c>
    </row>
    <row r="221" spans="1:13" ht="12.75">
      <c r="A221" s="200" t="s">
        <v>699</v>
      </c>
      <c r="B221" s="199">
        <v>5</v>
      </c>
      <c r="C221" s="199">
        <v>1</v>
      </c>
      <c r="D221" s="199">
        <v>0</v>
      </c>
      <c r="E221" s="199">
        <v>0</v>
      </c>
      <c r="F221" s="199">
        <v>0</v>
      </c>
      <c r="G221" s="199">
        <v>0</v>
      </c>
      <c r="H221" s="199">
        <v>0</v>
      </c>
      <c r="I221" s="199">
        <v>0</v>
      </c>
      <c r="J221" s="199">
        <v>0</v>
      </c>
      <c r="K221" s="199">
        <v>0</v>
      </c>
      <c r="L221" s="199">
        <v>0</v>
      </c>
      <c r="M221" s="199">
        <v>0</v>
      </c>
    </row>
    <row r="222" spans="1:13" ht="12.75">
      <c r="A222" s="200" t="s">
        <v>700</v>
      </c>
      <c r="B222" s="199">
        <v>401</v>
      </c>
      <c r="C222" s="199">
        <v>0</v>
      </c>
      <c r="D222" s="199">
        <v>0</v>
      </c>
      <c r="E222" s="199">
        <v>0</v>
      </c>
      <c r="F222" s="199">
        <v>0</v>
      </c>
      <c r="G222" s="199">
        <v>0</v>
      </c>
      <c r="H222" s="199">
        <v>0</v>
      </c>
      <c r="I222" s="199">
        <v>0</v>
      </c>
      <c r="J222" s="199">
        <v>0</v>
      </c>
      <c r="K222" s="199">
        <v>0</v>
      </c>
      <c r="L222" s="199">
        <v>0</v>
      </c>
      <c r="M222" s="199">
        <v>0</v>
      </c>
    </row>
    <row r="223" spans="1:13" ht="12.75">
      <c r="A223" s="200" t="s">
        <v>701</v>
      </c>
      <c r="B223" s="199">
        <v>0</v>
      </c>
      <c r="C223" s="199">
        <v>0</v>
      </c>
      <c r="D223" s="199">
        <v>0</v>
      </c>
      <c r="E223" s="199">
        <v>0</v>
      </c>
      <c r="F223" s="199">
        <v>0</v>
      </c>
      <c r="G223" s="199">
        <v>0</v>
      </c>
      <c r="H223" s="199">
        <v>0</v>
      </c>
      <c r="I223" s="199">
        <v>0</v>
      </c>
      <c r="J223" s="199">
        <v>0</v>
      </c>
      <c r="K223" s="199">
        <v>0</v>
      </c>
      <c r="L223" s="199">
        <v>0</v>
      </c>
      <c r="M223" s="199">
        <v>0</v>
      </c>
    </row>
    <row r="224" spans="1:13" ht="12.75">
      <c r="A224" s="200" t="s">
        <v>702</v>
      </c>
      <c r="B224" s="199">
        <v>7</v>
      </c>
      <c r="C224" s="199">
        <v>0</v>
      </c>
      <c r="D224" s="199">
        <v>0</v>
      </c>
      <c r="E224" s="199">
        <v>0</v>
      </c>
      <c r="F224" s="199">
        <v>0</v>
      </c>
      <c r="G224" s="199">
        <v>0</v>
      </c>
      <c r="H224" s="199">
        <v>0</v>
      </c>
      <c r="I224" s="199">
        <v>0</v>
      </c>
      <c r="J224" s="199">
        <v>0</v>
      </c>
      <c r="K224" s="199">
        <v>0</v>
      </c>
      <c r="L224" s="199">
        <v>0</v>
      </c>
      <c r="M224" s="199">
        <v>0</v>
      </c>
    </row>
    <row r="225" spans="1:13" ht="12.75">
      <c r="A225" s="200" t="s">
        <v>703</v>
      </c>
      <c r="B225" s="199">
        <v>0</v>
      </c>
      <c r="C225" s="199">
        <v>0</v>
      </c>
      <c r="D225" s="199">
        <v>0</v>
      </c>
      <c r="E225" s="199">
        <v>0</v>
      </c>
      <c r="F225" s="199">
        <v>0</v>
      </c>
      <c r="G225" s="199">
        <v>0</v>
      </c>
      <c r="H225" s="199">
        <v>0</v>
      </c>
      <c r="I225" s="199">
        <v>0</v>
      </c>
      <c r="J225" s="199">
        <v>0</v>
      </c>
      <c r="K225" s="199">
        <v>0</v>
      </c>
      <c r="L225" s="199">
        <v>0</v>
      </c>
      <c r="M225" s="199">
        <v>0</v>
      </c>
    </row>
    <row r="226" spans="1:13" ht="12.75">
      <c r="A226" s="200" t="s">
        <v>704</v>
      </c>
      <c r="B226" s="199">
        <v>7</v>
      </c>
      <c r="C226" s="199">
        <v>0</v>
      </c>
      <c r="D226" s="199">
        <v>0</v>
      </c>
      <c r="E226" s="199">
        <v>0</v>
      </c>
      <c r="F226" s="199">
        <v>0</v>
      </c>
      <c r="G226" s="199">
        <v>0</v>
      </c>
      <c r="H226" s="199">
        <v>0</v>
      </c>
      <c r="I226" s="199">
        <v>0</v>
      </c>
      <c r="J226" s="199">
        <v>0</v>
      </c>
      <c r="K226" s="199">
        <v>0</v>
      </c>
      <c r="L226" s="199">
        <v>0</v>
      </c>
      <c r="M226" s="199">
        <v>0</v>
      </c>
    </row>
    <row r="227" spans="1:13" ht="12.75">
      <c r="A227" s="200" t="s">
        <v>705</v>
      </c>
      <c r="B227" s="199">
        <v>159255</v>
      </c>
      <c r="C227" s="199">
        <v>20508</v>
      </c>
      <c r="D227" s="199">
        <v>0</v>
      </c>
      <c r="E227" s="199">
        <v>0</v>
      </c>
      <c r="F227" s="199">
        <v>0</v>
      </c>
      <c r="G227" s="199">
        <v>0</v>
      </c>
      <c r="H227" s="199">
        <v>0</v>
      </c>
      <c r="I227" s="199">
        <v>0</v>
      </c>
      <c r="J227" s="199">
        <v>0</v>
      </c>
      <c r="K227" s="199">
        <v>0</v>
      </c>
      <c r="L227" s="199">
        <v>0</v>
      </c>
      <c r="M227" s="199">
        <v>0</v>
      </c>
    </row>
    <row r="228" spans="1:13" ht="12.75">
      <c r="A228" s="200" t="s">
        <v>706</v>
      </c>
      <c r="B228" s="199">
        <v>1672</v>
      </c>
      <c r="C228" s="199">
        <v>64</v>
      </c>
      <c r="D228" s="199">
        <v>0</v>
      </c>
      <c r="E228" s="199">
        <v>0</v>
      </c>
      <c r="F228" s="199">
        <v>0</v>
      </c>
      <c r="G228" s="199">
        <v>0</v>
      </c>
      <c r="H228" s="199">
        <v>0</v>
      </c>
      <c r="I228" s="199">
        <v>0</v>
      </c>
      <c r="J228" s="199">
        <v>0</v>
      </c>
      <c r="K228" s="199">
        <v>0</v>
      </c>
      <c r="L228" s="199">
        <v>0</v>
      </c>
      <c r="M228" s="199">
        <v>0</v>
      </c>
    </row>
    <row r="229" spans="1:13" ht="12.75">
      <c r="A229" s="200" t="s">
        <v>707</v>
      </c>
      <c r="B229" s="199">
        <v>0</v>
      </c>
      <c r="C229" s="199">
        <v>0</v>
      </c>
      <c r="D229" s="199">
        <v>0</v>
      </c>
      <c r="E229" s="199">
        <v>0</v>
      </c>
      <c r="F229" s="199">
        <v>0</v>
      </c>
      <c r="G229" s="199">
        <v>0</v>
      </c>
      <c r="H229" s="199">
        <v>0</v>
      </c>
      <c r="I229" s="199">
        <v>0</v>
      </c>
      <c r="J229" s="199">
        <v>0</v>
      </c>
      <c r="K229" s="199">
        <v>0</v>
      </c>
      <c r="L229" s="199">
        <v>0</v>
      </c>
      <c r="M229" s="199">
        <v>0</v>
      </c>
    </row>
    <row r="230" spans="1:13" ht="12.75">
      <c r="A230" s="200" t="s">
        <v>708</v>
      </c>
      <c r="B230" s="199">
        <v>0</v>
      </c>
      <c r="C230" s="199">
        <v>0</v>
      </c>
      <c r="D230" s="199">
        <v>0</v>
      </c>
      <c r="E230" s="199">
        <v>0</v>
      </c>
      <c r="F230" s="199">
        <v>0</v>
      </c>
      <c r="G230" s="199">
        <v>0</v>
      </c>
      <c r="H230" s="199">
        <v>0</v>
      </c>
      <c r="I230" s="199">
        <v>0</v>
      </c>
      <c r="J230" s="199">
        <v>0</v>
      </c>
      <c r="K230" s="199">
        <v>0</v>
      </c>
      <c r="L230" s="199">
        <v>0</v>
      </c>
      <c r="M230" s="199">
        <v>0</v>
      </c>
    </row>
    <row r="231" spans="1:13" ht="12.75">
      <c r="A231" s="200" t="s">
        <v>709</v>
      </c>
      <c r="B231" s="199">
        <v>7704</v>
      </c>
      <c r="C231" s="199">
        <v>5030</v>
      </c>
      <c r="D231" s="199">
        <v>2000</v>
      </c>
      <c r="E231" s="199">
        <v>0</v>
      </c>
      <c r="F231" s="199">
        <v>957</v>
      </c>
      <c r="G231" s="199">
        <v>934</v>
      </c>
      <c r="H231" s="199">
        <v>871</v>
      </c>
      <c r="I231" s="199">
        <v>3780</v>
      </c>
      <c r="J231" s="199">
        <v>0</v>
      </c>
      <c r="K231" s="199">
        <v>23</v>
      </c>
      <c r="L231" s="199">
        <v>0</v>
      </c>
      <c r="M231" s="199">
        <v>0</v>
      </c>
    </row>
    <row r="232" spans="1:13" ht="12.75">
      <c r="A232" s="200" t="s">
        <v>710</v>
      </c>
      <c r="B232" s="199">
        <v>0</v>
      </c>
      <c r="C232" s="199">
        <v>0</v>
      </c>
      <c r="D232" s="199">
        <v>0</v>
      </c>
      <c r="E232" s="199">
        <v>0</v>
      </c>
      <c r="F232" s="199">
        <v>0</v>
      </c>
      <c r="G232" s="199">
        <v>0</v>
      </c>
      <c r="H232" s="199">
        <v>0</v>
      </c>
      <c r="I232" s="199">
        <v>0</v>
      </c>
      <c r="J232" s="199">
        <v>0</v>
      </c>
      <c r="K232" s="199">
        <v>0</v>
      </c>
      <c r="L232" s="199">
        <v>0</v>
      </c>
      <c r="M232" s="199">
        <v>0</v>
      </c>
    </row>
    <row r="233" spans="1:13" ht="12.75">
      <c r="A233" s="200" t="s">
        <v>711</v>
      </c>
      <c r="B233" s="199">
        <v>0</v>
      </c>
      <c r="C233" s="199">
        <v>0</v>
      </c>
      <c r="D233" s="199">
        <v>208</v>
      </c>
      <c r="E233" s="199">
        <v>0</v>
      </c>
      <c r="F233" s="199">
        <v>0</v>
      </c>
      <c r="G233" s="199">
        <v>0</v>
      </c>
      <c r="H233" s="199">
        <v>6</v>
      </c>
      <c r="I233" s="199">
        <v>202</v>
      </c>
      <c r="J233" s="199">
        <v>0</v>
      </c>
      <c r="K233" s="199">
        <v>0</v>
      </c>
      <c r="L233" s="199">
        <v>0</v>
      </c>
      <c r="M233" s="199">
        <v>0</v>
      </c>
    </row>
    <row r="234" spans="1:13" ht="12.75">
      <c r="A234" s="200" t="s">
        <v>712</v>
      </c>
      <c r="B234" s="199">
        <v>0</v>
      </c>
      <c r="C234" s="199">
        <v>0</v>
      </c>
      <c r="D234" s="199">
        <v>0</v>
      </c>
      <c r="E234" s="199">
        <v>0</v>
      </c>
      <c r="F234" s="199">
        <v>0</v>
      </c>
      <c r="G234" s="199">
        <v>0</v>
      </c>
      <c r="H234" s="199">
        <v>0</v>
      </c>
      <c r="I234" s="199">
        <v>0</v>
      </c>
      <c r="J234" s="199">
        <v>0</v>
      </c>
      <c r="K234" s="199">
        <v>0</v>
      </c>
      <c r="L234" s="199">
        <v>0</v>
      </c>
      <c r="M234" s="199">
        <v>0</v>
      </c>
    </row>
    <row r="235" spans="1:13" ht="12.75">
      <c r="A235" s="200" t="s">
        <v>713</v>
      </c>
      <c r="B235" s="199">
        <v>0</v>
      </c>
      <c r="C235" s="199">
        <v>0</v>
      </c>
      <c r="D235" s="199">
        <v>0</v>
      </c>
      <c r="E235" s="199">
        <v>0</v>
      </c>
      <c r="F235" s="199">
        <v>0</v>
      </c>
      <c r="G235" s="199">
        <v>0</v>
      </c>
      <c r="H235" s="199">
        <v>0</v>
      </c>
      <c r="I235" s="199">
        <v>0</v>
      </c>
      <c r="J235" s="199">
        <v>0</v>
      </c>
      <c r="K235" s="199">
        <v>0</v>
      </c>
      <c r="L235" s="199">
        <v>0</v>
      </c>
      <c r="M235" s="199">
        <v>0</v>
      </c>
    </row>
    <row r="236" spans="1:13" ht="12.75">
      <c r="A236" s="200" t="s">
        <v>714</v>
      </c>
      <c r="B236" s="199">
        <v>0</v>
      </c>
      <c r="C236" s="199">
        <v>0</v>
      </c>
      <c r="D236" s="199">
        <v>0</v>
      </c>
      <c r="E236" s="199">
        <v>0</v>
      </c>
      <c r="F236" s="199">
        <v>0</v>
      </c>
      <c r="G236" s="199">
        <v>0</v>
      </c>
      <c r="H236" s="199">
        <v>0</v>
      </c>
      <c r="I236" s="199">
        <v>0</v>
      </c>
      <c r="J236" s="199">
        <v>0</v>
      </c>
      <c r="K236" s="199">
        <v>0</v>
      </c>
      <c r="L236" s="199">
        <v>0</v>
      </c>
      <c r="M236" s="199">
        <v>0</v>
      </c>
    </row>
    <row r="237" spans="1:13" ht="12.75">
      <c r="A237" s="200" t="s">
        <v>715</v>
      </c>
      <c r="B237" s="199">
        <v>7704</v>
      </c>
      <c r="C237" s="199">
        <v>5030</v>
      </c>
      <c r="D237" s="199">
        <v>1792</v>
      </c>
      <c r="E237" s="199">
        <v>0</v>
      </c>
      <c r="F237" s="199">
        <v>957</v>
      </c>
      <c r="G237" s="199">
        <v>934</v>
      </c>
      <c r="H237" s="199">
        <v>865</v>
      </c>
      <c r="I237" s="199">
        <v>3578</v>
      </c>
      <c r="J237" s="199">
        <v>0</v>
      </c>
      <c r="K237" s="199">
        <v>23</v>
      </c>
      <c r="L237" s="199">
        <v>0</v>
      </c>
      <c r="M237" s="199">
        <v>0</v>
      </c>
    </row>
    <row r="238" spans="1:13" ht="12.75">
      <c r="A238" s="200" t="s">
        <v>716</v>
      </c>
      <c r="B238" s="199">
        <v>0</v>
      </c>
      <c r="C238" s="199">
        <v>0</v>
      </c>
      <c r="D238" s="199">
        <v>0</v>
      </c>
      <c r="E238" s="199">
        <v>0</v>
      </c>
      <c r="F238" s="199">
        <v>0</v>
      </c>
      <c r="G238" s="199">
        <v>0</v>
      </c>
      <c r="H238" s="199">
        <v>0</v>
      </c>
      <c r="I238" s="199">
        <v>0</v>
      </c>
      <c r="J238" s="199">
        <v>0</v>
      </c>
      <c r="K238" s="199">
        <v>0</v>
      </c>
      <c r="L238" s="199">
        <v>0</v>
      </c>
      <c r="M238" s="199">
        <v>0</v>
      </c>
    </row>
    <row r="239" spans="1:13" ht="12.75">
      <c r="A239" s="200" t="s">
        <v>717</v>
      </c>
      <c r="B239" s="199">
        <v>7612</v>
      </c>
      <c r="C239" s="199">
        <v>1985</v>
      </c>
      <c r="D239" s="199">
        <v>5222</v>
      </c>
      <c r="E239" s="199">
        <v>0</v>
      </c>
      <c r="F239" s="199">
        <v>100</v>
      </c>
      <c r="G239" s="199">
        <v>100</v>
      </c>
      <c r="H239" s="199">
        <v>2423</v>
      </c>
      <c r="I239" s="199">
        <v>8426</v>
      </c>
      <c r="J239" s="199">
        <v>0</v>
      </c>
      <c r="K239" s="199">
        <v>0</v>
      </c>
      <c r="L239" s="199">
        <v>0</v>
      </c>
      <c r="M239" s="199">
        <v>0</v>
      </c>
    </row>
    <row r="240" spans="1:13" ht="12.75">
      <c r="A240" s="200" t="s">
        <v>718</v>
      </c>
      <c r="B240" s="199">
        <v>0</v>
      </c>
      <c r="C240" s="199">
        <v>0</v>
      </c>
      <c r="D240" s="199">
        <v>0</v>
      </c>
      <c r="E240" s="199">
        <v>0</v>
      </c>
      <c r="F240" s="199">
        <v>0</v>
      </c>
      <c r="G240" s="199">
        <v>0</v>
      </c>
      <c r="H240" s="199">
        <v>0</v>
      </c>
      <c r="I240" s="199">
        <v>0</v>
      </c>
      <c r="J240" s="199">
        <v>0</v>
      </c>
      <c r="K240" s="199">
        <v>0</v>
      </c>
      <c r="L240" s="199">
        <v>0</v>
      </c>
      <c r="M240" s="199">
        <v>0</v>
      </c>
    </row>
    <row r="241" spans="1:13" ht="12.75">
      <c r="A241" s="200" t="s">
        <v>719</v>
      </c>
      <c r="B241" s="199">
        <v>0</v>
      </c>
      <c r="C241" s="199">
        <v>0</v>
      </c>
      <c r="D241" s="199">
        <v>0</v>
      </c>
      <c r="E241" s="199">
        <v>0</v>
      </c>
      <c r="F241" s="199">
        <v>0</v>
      </c>
      <c r="G241" s="199">
        <v>0</v>
      </c>
      <c r="H241" s="199">
        <v>0</v>
      </c>
      <c r="I241" s="199">
        <v>0</v>
      </c>
      <c r="J241" s="199">
        <v>0</v>
      </c>
      <c r="K241" s="199">
        <v>0</v>
      </c>
      <c r="L241" s="199">
        <v>0</v>
      </c>
      <c r="M241" s="199">
        <v>0</v>
      </c>
    </row>
    <row r="242" spans="1:13" ht="12.75">
      <c r="A242" s="200" t="s">
        <v>720</v>
      </c>
      <c r="B242" s="199">
        <v>0</v>
      </c>
      <c r="C242" s="199">
        <v>0</v>
      </c>
      <c r="D242" s="199">
        <v>0</v>
      </c>
      <c r="E242" s="199">
        <v>0</v>
      </c>
      <c r="F242" s="199">
        <v>0</v>
      </c>
      <c r="G242" s="199">
        <v>0</v>
      </c>
      <c r="H242" s="199">
        <v>0</v>
      </c>
      <c r="I242" s="199">
        <v>0</v>
      </c>
      <c r="J242" s="199">
        <v>0</v>
      </c>
      <c r="K242" s="199">
        <v>0</v>
      </c>
      <c r="L242" s="199">
        <v>0</v>
      </c>
      <c r="M242" s="199">
        <v>0</v>
      </c>
    </row>
    <row r="243" spans="1:13" ht="12.75">
      <c r="A243" s="200" t="s">
        <v>721</v>
      </c>
      <c r="B243" s="199">
        <v>0</v>
      </c>
      <c r="C243" s="199">
        <v>0</v>
      </c>
      <c r="D243" s="199">
        <v>0</v>
      </c>
      <c r="E243" s="199">
        <v>0</v>
      </c>
      <c r="F243" s="199">
        <v>0</v>
      </c>
      <c r="G243" s="199">
        <v>0</v>
      </c>
      <c r="H243" s="199">
        <v>0</v>
      </c>
      <c r="I243" s="199">
        <v>0</v>
      </c>
      <c r="J243" s="199">
        <v>0</v>
      </c>
      <c r="K243" s="199">
        <v>0</v>
      </c>
      <c r="L243" s="199">
        <v>0</v>
      </c>
      <c r="M243" s="199">
        <v>0</v>
      </c>
    </row>
    <row r="244" spans="1:13" ht="12.75">
      <c r="A244" s="200" t="s">
        <v>722</v>
      </c>
      <c r="B244" s="199">
        <v>0</v>
      </c>
      <c r="C244" s="199">
        <v>0</v>
      </c>
      <c r="D244" s="199">
        <v>0</v>
      </c>
      <c r="E244" s="199">
        <v>0</v>
      </c>
      <c r="F244" s="199">
        <v>0</v>
      </c>
      <c r="G244" s="199">
        <v>0</v>
      </c>
      <c r="H244" s="199">
        <v>0</v>
      </c>
      <c r="I244" s="199">
        <v>0</v>
      </c>
      <c r="J244" s="199">
        <v>0</v>
      </c>
      <c r="K244" s="199">
        <v>0</v>
      </c>
      <c r="L244" s="199">
        <v>0</v>
      </c>
      <c r="M244" s="199">
        <v>0</v>
      </c>
    </row>
    <row r="245" spans="1:13" ht="12.75">
      <c r="A245" s="200" t="s">
        <v>723</v>
      </c>
      <c r="B245" s="199">
        <v>7612</v>
      </c>
      <c r="C245" s="199">
        <v>1985</v>
      </c>
      <c r="D245" s="199">
        <v>5222</v>
      </c>
      <c r="E245" s="199">
        <v>0</v>
      </c>
      <c r="F245" s="199">
        <v>100</v>
      </c>
      <c r="G245" s="199">
        <v>100</v>
      </c>
      <c r="H245" s="199">
        <v>2423</v>
      </c>
      <c r="I245" s="199">
        <v>8426</v>
      </c>
      <c r="J245" s="199">
        <v>0</v>
      </c>
      <c r="K245" s="199">
        <v>0</v>
      </c>
      <c r="L245" s="199">
        <v>0</v>
      </c>
      <c r="M245" s="199">
        <v>0</v>
      </c>
    </row>
    <row r="246" spans="1:13" ht="12.75">
      <c r="A246" s="200" t="s">
        <v>724</v>
      </c>
      <c r="B246" s="199">
        <v>0</v>
      </c>
      <c r="C246" s="199">
        <v>0</v>
      </c>
      <c r="D246" s="199">
        <v>0</v>
      </c>
      <c r="E246" s="199">
        <v>0</v>
      </c>
      <c r="F246" s="199">
        <v>0</v>
      </c>
      <c r="G246" s="199">
        <v>0</v>
      </c>
      <c r="H246" s="199">
        <v>0</v>
      </c>
      <c r="I246" s="199">
        <v>0</v>
      </c>
      <c r="J246" s="199">
        <v>0</v>
      </c>
      <c r="K246" s="199">
        <v>0</v>
      </c>
      <c r="L246" s="199">
        <v>0</v>
      </c>
      <c r="M246" s="199">
        <v>0</v>
      </c>
    </row>
    <row r="247" spans="1:13" ht="12.75">
      <c r="A247" s="200" t="s">
        <v>725</v>
      </c>
      <c r="B247" s="199">
        <v>0</v>
      </c>
      <c r="C247" s="199">
        <v>0</v>
      </c>
      <c r="D247" s="199">
        <v>0</v>
      </c>
      <c r="E247" s="199">
        <v>0</v>
      </c>
      <c r="F247" s="199">
        <v>0</v>
      </c>
      <c r="G247" s="199">
        <v>0</v>
      </c>
      <c r="H247" s="199">
        <v>0</v>
      </c>
      <c r="I247" s="199">
        <v>0</v>
      </c>
      <c r="J247" s="199">
        <v>0</v>
      </c>
      <c r="K247" s="199">
        <v>0</v>
      </c>
      <c r="L247" s="199">
        <v>0</v>
      </c>
      <c r="M247" s="199">
        <v>0</v>
      </c>
    </row>
    <row r="248" spans="1:13" ht="12.75">
      <c r="A248" s="200" t="s">
        <v>726</v>
      </c>
      <c r="B248" s="199">
        <v>0</v>
      </c>
      <c r="C248" s="199">
        <v>0</v>
      </c>
      <c r="D248" s="199">
        <v>0</v>
      </c>
      <c r="E248" s="199">
        <v>0</v>
      </c>
      <c r="F248" s="199">
        <v>0</v>
      </c>
      <c r="G248" s="199">
        <v>0</v>
      </c>
      <c r="H248" s="199">
        <v>0</v>
      </c>
      <c r="I248" s="199">
        <v>0</v>
      </c>
      <c r="J248" s="199">
        <v>0</v>
      </c>
      <c r="K248" s="199">
        <v>0</v>
      </c>
      <c r="L248" s="199">
        <v>0</v>
      </c>
      <c r="M248" s="199">
        <v>0</v>
      </c>
    </row>
    <row r="249" spans="1:13" ht="12.75">
      <c r="A249" s="200" t="s">
        <v>727</v>
      </c>
      <c r="B249" s="199">
        <v>0</v>
      </c>
      <c r="C249" s="199">
        <v>0</v>
      </c>
      <c r="D249" s="199">
        <v>0</v>
      </c>
      <c r="E249" s="199">
        <v>0</v>
      </c>
      <c r="F249" s="199">
        <v>0</v>
      </c>
      <c r="G249" s="199">
        <v>0</v>
      </c>
      <c r="H249" s="199">
        <v>0</v>
      </c>
      <c r="I249" s="199">
        <v>0</v>
      </c>
      <c r="J249" s="199">
        <v>0</v>
      </c>
      <c r="K249" s="199">
        <v>0</v>
      </c>
      <c r="L249" s="199">
        <v>0</v>
      </c>
      <c r="M249" s="199">
        <v>0</v>
      </c>
    </row>
    <row r="250" spans="1:13" ht="12.75">
      <c r="A250" s="200" t="s">
        <v>728</v>
      </c>
      <c r="B250" s="199">
        <v>0</v>
      </c>
      <c r="C250" s="199">
        <v>0</v>
      </c>
      <c r="D250" s="199">
        <v>0</v>
      </c>
      <c r="E250" s="199">
        <v>0</v>
      </c>
      <c r="F250" s="199">
        <v>0</v>
      </c>
      <c r="G250" s="199">
        <v>0</v>
      </c>
      <c r="H250" s="199">
        <v>0</v>
      </c>
      <c r="I250" s="199">
        <v>0</v>
      </c>
      <c r="J250" s="199">
        <v>0</v>
      </c>
      <c r="K250" s="199">
        <v>0</v>
      </c>
      <c r="L250" s="199">
        <v>0</v>
      </c>
      <c r="M250" s="199">
        <v>0</v>
      </c>
    </row>
    <row r="251" spans="1:13" ht="12.75">
      <c r="A251" s="200" t="s">
        <v>729</v>
      </c>
      <c r="B251" s="199">
        <v>0</v>
      </c>
      <c r="C251" s="199">
        <v>0</v>
      </c>
      <c r="D251" s="199">
        <v>0</v>
      </c>
      <c r="E251" s="199">
        <v>0</v>
      </c>
      <c r="F251" s="199">
        <v>0</v>
      </c>
      <c r="G251" s="199">
        <v>0</v>
      </c>
      <c r="H251" s="199">
        <v>0</v>
      </c>
      <c r="I251" s="199">
        <v>0</v>
      </c>
      <c r="J251" s="199">
        <v>0</v>
      </c>
      <c r="K251" s="199">
        <v>0</v>
      </c>
      <c r="L251" s="199">
        <v>0</v>
      </c>
      <c r="M251" s="199">
        <v>0</v>
      </c>
    </row>
    <row r="252" spans="1:13" ht="12.75">
      <c r="A252" s="200" t="s">
        <v>730</v>
      </c>
      <c r="B252" s="199">
        <v>0</v>
      </c>
      <c r="C252" s="199">
        <v>0</v>
      </c>
      <c r="D252" s="199">
        <v>0</v>
      </c>
      <c r="E252" s="199">
        <v>0</v>
      </c>
      <c r="F252" s="199">
        <v>0</v>
      </c>
      <c r="G252" s="199">
        <v>0</v>
      </c>
      <c r="H252" s="199">
        <v>0</v>
      </c>
      <c r="I252" s="199">
        <v>0</v>
      </c>
      <c r="J252" s="199">
        <v>0</v>
      </c>
      <c r="K252" s="199">
        <v>0</v>
      </c>
      <c r="L252" s="199">
        <v>0</v>
      </c>
      <c r="M252" s="199">
        <v>0</v>
      </c>
    </row>
    <row r="253" spans="1:13" ht="12.75">
      <c r="A253" s="200" t="s">
        <v>731</v>
      </c>
      <c r="B253" s="199">
        <v>0</v>
      </c>
      <c r="C253" s="199">
        <v>0</v>
      </c>
      <c r="D253" s="199">
        <v>0</v>
      </c>
      <c r="E253" s="199">
        <v>0</v>
      </c>
      <c r="F253" s="199">
        <v>0</v>
      </c>
      <c r="G253" s="199">
        <v>0</v>
      </c>
      <c r="H253" s="199">
        <v>0</v>
      </c>
      <c r="I253" s="199">
        <v>0</v>
      </c>
      <c r="J253" s="199">
        <v>0</v>
      </c>
      <c r="K253" s="199">
        <v>0</v>
      </c>
      <c r="L253" s="199">
        <v>0</v>
      </c>
      <c r="M253" s="199">
        <v>0</v>
      </c>
    </row>
    <row r="254" spans="1:13" ht="12.75">
      <c r="A254" s="200" t="s">
        <v>732</v>
      </c>
      <c r="B254" s="199">
        <v>0</v>
      </c>
      <c r="C254" s="199">
        <v>0</v>
      </c>
      <c r="D254" s="199">
        <v>0</v>
      </c>
      <c r="E254" s="199">
        <v>0</v>
      </c>
      <c r="F254" s="199">
        <v>0</v>
      </c>
      <c r="G254" s="199">
        <v>0</v>
      </c>
      <c r="H254" s="199">
        <v>0</v>
      </c>
      <c r="I254" s="199">
        <v>0</v>
      </c>
      <c r="J254" s="199">
        <v>0</v>
      </c>
      <c r="K254" s="199">
        <v>0</v>
      </c>
      <c r="L254" s="199">
        <v>0</v>
      </c>
      <c r="M254" s="199">
        <v>0</v>
      </c>
    </row>
    <row r="255" spans="1:13" ht="12.75">
      <c r="A255" s="200" t="s">
        <v>733</v>
      </c>
      <c r="B255" s="199">
        <v>0</v>
      </c>
      <c r="C255" s="199">
        <v>0</v>
      </c>
      <c r="D255" s="199">
        <v>0</v>
      </c>
      <c r="E255" s="199">
        <v>0</v>
      </c>
      <c r="F255" s="199">
        <v>0</v>
      </c>
      <c r="G255" s="199">
        <v>0</v>
      </c>
      <c r="H255" s="199">
        <v>0</v>
      </c>
      <c r="I255" s="199">
        <v>0</v>
      </c>
      <c r="J255" s="199">
        <v>0</v>
      </c>
      <c r="K255" s="199">
        <v>0</v>
      </c>
      <c r="L255" s="199">
        <v>0</v>
      </c>
      <c r="M255" s="199">
        <v>0</v>
      </c>
    </row>
    <row r="256" spans="1:13" ht="12.75">
      <c r="A256" s="200" t="s">
        <v>734</v>
      </c>
      <c r="B256" s="199">
        <v>0</v>
      </c>
      <c r="C256" s="199">
        <v>0</v>
      </c>
      <c r="D256" s="199">
        <v>0</v>
      </c>
      <c r="E256" s="199">
        <v>0</v>
      </c>
      <c r="F256" s="199">
        <v>0</v>
      </c>
      <c r="G256" s="199">
        <v>0</v>
      </c>
      <c r="H256" s="199">
        <v>0</v>
      </c>
      <c r="I256" s="199">
        <v>0</v>
      </c>
      <c r="J256" s="199">
        <v>0</v>
      </c>
      <c r="K256" s="199">
        <v>0</v>
      </c>
      <c r="L256" s="199">
        <v>0</v>
      </c>
      <c r="M256" s="199">
        <v>0</v>
      </c>
    </row>
    <row r="257" spans="1:13" ht="12.75">
      <c r="A257" s="200" t="s">
        <v>735</v>
      </c>
      <c r="B257" s="199">
        <v>0</v>
      </c>
      <c r="C257" s="199">
        <v>0</v>
      </c>
      <c r="D257" s="199">
        <v>0</v>
      </c>
      <c r="E257" s="199">
        <v>0</v>
      </c>
      <c r="F257" s="199">
        <v>0</v>
      </c>
      <c r="G257" s="199">
        <v>0</v>
      </c>
      <c r="H257" s="199">
        <v>0</v>
      </c>
      <c r="I257" s="199">
        <v>0</v>
      </c>
      <c r="J257" s="199">
        <v>0</v>
      </c>
      <c r="K257" s="199">
        <v>0</v>
      </c>
      <c r="L257" s="199">
        <v>0</v>
      </c>
      <c r="M257" s="199">
        <v>0</v>
      </c>
    </row>
    <row r="258" spans="1:13" ht="12.75">
      <c r="A258" s="200" t="s">
        <v>736</v>
      </c>
      <c r="B258" s="199">
        <v>0</v>
      </c>
      <c r="C258" s="199">
        <v>0</v>
      </c>
      <c r="D258" s="199">
        <v>0</v>
      </c>
      <c r="E258" s="199">
        <v>0</v>
      </c>
      <c r="F258" s="199">
        <v>0</v>
      </c>
      <c r="G258" s="199">
        <v>0</v>
      </c>
      <c r="H258" s="199">
        <v>0</v>
      </c>
      <c r="I258" s="199">
        <v>0</v>
      </c>
      <c r="J258" s="199">
        <v>0</v>
      </c>
      <c r="K258" s="199">
        <v>0</v>
      </c>
      <c r="L258" s="199">
        <v>0</v>
      </c>
      <c r="M258" s="199">
        <v>0</v>
      </c>
    </row>
    <row r="259" spans="1:13" ht="12.75">
      <c r="A259" s="200" t="s">
        <v>737</v>
      </c>
      <c r="B259" s="199">
        <v>0</v>
      </c>
      <c r="C259" s="199">
        <v>0</v>
      </c>
      <c r="D259" s="199">
        <v>0</v>
      </c>
      <c r="E259" s="199">
        <v>0</v>
      </c>
      <c r="F259" s="199">
        <v>0</v>
      </c>
      <c r="G259" s="199">
        <v>0</v>
      </c>
      <c r="H259" s="199">
        <v>0</v>
      </c>
      <c r="I259" s="199">
        <v>0</v>
      </c>
      <c r="J259" s="199">
        <v>0</v>
      </c>
      <c r="K259" s="199">
        <v>0</v>
      </c>
      <c r="L259" s="199">
        <v>0</v>
      </c>
      <c r="M259" s="199">
        <v>0</v>
      </c>
    </row>
    <row r="260" spans="1:13" ht="12.75">
      <c r="A260" s="200" t="s">
        <v>738</v>
      </c>
      <c r="B260" s="199">
        <v>0</v>
      </c>
      <c r="C260" s="199">
        <v>0</v>
      </c>
      <c r="D260" s="199">
        <v>0</v>
      </c>
      <c r="E260" s="199">
        <v>0</v>
      </c>
      <c r="F260" s="199">
        <v>0</v>
      </c>
      <c r="G260" s="199">
        <v>0</v>
      </c>
      <c r="H260" s="199">
        <v>0</v>
      </c>
      <c r="I260" s="199">
        <v>0</v>
      </c>
      <c r="J260" s="199">
        <v>0</v>
      </c>
      <c r="K260" s="199">
        <v>0</v>
      </c>
      <c r="L260" s="199">
        <v>0</v>
      </c>
      <c r="M260" s="199">
        <v>0</v>
      </c>
    </row>
    <row r="261" spans="1:13" ht="12.75">
      <c r="A261" s="200" t="s">
        <v>739</v>
      </c>
      <c r="B261" s="199">
        <v>0</v>
      </c>
      <c r="C261" s="199">
        <v>0</v>
      </c>
      <c r="D261" s="199">
        <v>0</v>
      </c>
      <c r="E261" s="199">
        <v>0</v>
      </c>
      <c r="F261" s="199">
        <v>0</v>
      </c>
      <c r="G261" s="199">
        <v>0</v>
      </c>
      <c r="H261" s="199">
        <v>0</v>
      </c>
      <c r="I261" s="199">
        <v>0</v>
      </c>
      <c r="J261" s="199">
        <v>0</v>
      </c>
      <c r="K261" s="199">
        <v>0</v>
      </c>
      <c r="L261" s="199">
        <v>0</v>
      </c>
      <c r="M261" s="199">
        <v>0</v>
      </c>
    </row>
    <row r="262" spans="1:13" ht="12.75">
      <c r="A262" s="200" t="s">
        <v>740</v>
      </c>
      <c r="B262" s="199">
        <v>0</v>
      </c>
      <c r="C262" s="199">
        <v>0</v>
      </c>
      <c r="D262" s="199">
        <v>0</v>
      </c>
      <c r="E262" s="199">
        <v>0</v>
      </c>
      <c r="F262" s="199">
        <v>0</v>
      </c>
      <c r="G262" s="199">
        <v>0</v>
      </c>
      <c r="H262" s="199">
        <v>0</v>
      </c>
      <c r="I262" s="199">
        <v>0</v>
      </c>
      <c r="J262" s="199">
        <v>0</v>
      </c>
      <c r="K262" s="199">
        <v>0</v>
      </c>
      <c r="L262" s="199">
        <v>0</v>
      </c>
      <c r="M262" s="199">
        <v>0</v>
      </c>
    </row>
    <row r="263" spans="1:13" ht="12.75">
      <c r="A263" s="200" t="s">
        <v>741</v>
      </c>
      <c r="B263" s="199">
        <v>0</v>
      </c>
      <c r="C263" s="199">
        <v>0</v>
      </c>
      <c r="D263" s="199">
        <v>0</v>
      </c>
      <c r="E263" s="199">
        <v>0</v>
      </c>
      <c r="F263" s="199">
        <v>0</v>
      </c>
      <c r="G263" s="199">
        <v>0</v>
      </c>
      <c r="H263" s="199">
        <v>0</v>
      </c>
      <c r="I263" s="199">
        <v>0</v>
      </c>
      <c r="J263" s="199">
        <v>0</v>
      </c>
      <c r="K263" s="199">
        <v>0</v>
      </c>
      <c r="L263" s="199">
        <v>0</v>
      </c>
      <c r="M263" s="199">
        <v>0</v>
      </c>
    </row>
    <row r="264" spans="1:13" ht="12.75">
      <c r="A264" s="200" t="s">
        <v>742</v>
      </c>
      <c r="B264" s="199">
        <v>0</v>
      </c>
      <c r="C264" s="199">
        <v>0</v>
      </c>
      <c r="D264" s="199">
        <v>0</v>
      </c>
      <c r="E264" s="199">
        <v>0</v>
      </c>
      <c r="F264" s="199">
        <v>0</v>
      </c>
      <c r="G264" s="199">
        <v>0</v>
      </c>
      <c r="H264" s="199">
        <v>0</v>
      </c>
      <c r="I264" s="199">
        <v>0</v>
      </c>
      <c r="J264" s="199">
        <v>0</v>
      </c>
      <c r="K264" s="199">
        <v>0</v>
      </c>
      <c r="L264" s="199">
        <v>0</v>
      </c>
      <c r="M264" s="199">
        <v>0</v>
      </c>
    </row>
    <row r="265" spans="1:13" ht="12.75">
      <c r="A265" s="200" t="s">
        <v>743</v>
      </c>
      <c r="B265" s="199">
        <v>0</v>
      </c>
      <c r="C265" s="199">
        <v>0</v>
      </c>
      <c r="D265" s="199">
        <v>0</v>
      </c>
      <c r="E265" s="199">
        <v>0</v>
      </c>
      <c r="F265" s="199">
        <v>0</v>
      </c>
      <c r="G265" s="199">
        <v>0</v>
      </c>
      <c r="H265" s="199">
        <v>0</v>
      </c>
      <c r="I265" s="199">
        <v>0</v>
      </c>
      <c r="J265" s="199">
        <v>0</v>
      </c>
      <c r="K265" s="199">
        <v>0</v>
      </c>
      <c r="L265" s="199">
        <v>0</v>
      </c>
      <c r="M265" s="199">
        <v>0</v>
      </c>
    </row>
    <row r="266" spans="1:13" ht="12.75">
      <c r="A266" s="200" t="s">
        <v>744</v>
      </c>
      <c r="B266" s="199">
        <v>0</v>
      </c>
      <c r="C266" s="199">
        <v>0</v>
      </c>
      <c r="D266" s="199">
        <v>0</v>
      </c>
      <c r="E266" s="199">
        <v>0</v>
      </c>
      <c r="F266" s="199">
        <v>0</v>
      </c>
      <c r="G266" s="199">
        <v>0</v>
      </c>
      <c r="H266" s="199">
        <v>0</v>
      </c>
      <c r="I266" s="199">
        <v>0</v>
      </c>
      <c r="J266" s="199">
        <v>0</v>
      </c>
      <c r="K266" s="199">
        <v>0</v>
      </c>
      <c r="L266" s="199">
        <v>0</v>
      </c>
      <c r="M266" s="199">
        <v>0</v>
      </c>
    </row>
    <row r="267" spans="1:13" ht="12.75">
      <c r="A267" s="200" t="s">
        <v>745</v>
      </c>
      <c r="B267" s="199">
        <v>0</v>
      </c>
      <c r="C267" s="199">
        <v>0</v>
      </c>
      <c r="D267" s="199">
        <v>0</v>
      </c>
      <c r="E267" s="199">
        <v>0</v>
      </c>
      <c r="F267" s="199">
        <v>0</v>
      </c>
      <c r="G267" s="199">
        <v>0</v>
      </c>
      <c r="H267" s="199">
        <v>0</v>
      </c>
      <c r="I267" s="199">
        <v>0</v>
      </c>
      <c r="J267" s="199">
        <v>0</v>
      </c>
      <c r="K267" s="199">
        <v>0</v>
      </c>
      <c r="L267" s="199">
        <v>0</v>
      </c>
      <c r="M267" s="199">
        <v>0</v>
      </c>
    </row>
    <row r="268" spans="1:13" ht="12.75">
      <c r="A268" s="200" t="s">
        <v>746</v>
      </c>
      <c r="B268" s="199">
        <v>0</v>
      </c>
      <c r="C268" s="199">
        <v>0</v>
      </c>
      <c r="D268" s="199">
        <v>0</v>
      </c>
      <c r="E268" s="199">
        <v>0</v>
      </c>
      <c r="F268" s="199">
        <v>0</v>
      </c>
      <c r="G268" s="199">
        <v>0</v>
      </c>
      <c r="H268" s="199">
        <v>0</v>
      </c>
      <c r="I268" s="199">
        <v>0</v>
      </c>
      <c r="J268" s="199">
        <v>0</v>
      </c>
      <c r="K268" s="199">
        <v>0</v>
      </c>
      <c r="L268" s="199">
        <v>0</v>
      </c>
      <c r="M268" s="199">
        <v>0</v>
      </c>
    </row>
    <row r="269" spans="1:13" ht="12.75">
      <c r="A269" s="200" t="s">
        <v>747</v>
      </c>
      <c r="B269" s="199">
        <v>0</v>
      </c>
      <c r="C269" s="199">
        <v>0</v>
      </c>
      <c r="D269" s="199">
        <v>0</v>
      </c>
      <c r="E269" s="199">
        <v>0</v>
      </c>
      <c r="F269" s="199">
        <v>0</v>
      </c>
      <c r="G269" s="199">
        <v>0</v>
      </c>
      <c r="H269" s="199">
        <v>0</v>
      </c>
      <c r="I269" s="199">
        <v>0</v>
      </c>
      <c r="J269" s="199">
        <v>0</v>
      </c>
      <c r="K269" s="199">
        <v>0</v>
      </c>
      <c r="L269" s="199">
        <v>0</v>
      </c>
      <c r="M269" s="199">
        <v>0</v>
      </c>
    </row>
    <row r="270" spans="1:13" ht="12.75">
      <c r="A270" s="200" t="s">
        <v>748</v>
      </c>
      <c r="B270" s="199">
        <v>0</v>
      </c>
      <c r="C270" s="199">
        <v>0</v>
      </c>
      <c r="D270" s="199">
        <v>0</v>
      </c>
      <c r="E270" s="199">
        <v>0</v>
      </c>
      <c r="F270" s="199">
        <v>0</v>
      </c>
      <c r="G270" s="199">
        <v>0</v>
      </c>
      <c r="H270" s="199">
        <v>0</v>
      </c>
      <c r="I270" s="199">
        <v>0</v>
      </c>
      <c r="J270" s="199">
        <v>0</v>
      </c>
      <c r="K270" s="199">
        <v>0</v>
      </c>
      <c r="L270" s="199">
        <v>0</v>
      </c>
      <c r="M270" s="199">
        <v>0</v>
      </c>
    </row>
    <row r="271" spans="1:13" ht="12.75">
      <c r="A271" s="200" t="s">
        <v>749</v>
      </c>
      <c r="B271" s="199">
        <v>0</v>
      </c>
      <c r="C271" s="199">
        <v>0</v>
      </c>
      <c r="D271" s="199">
        <v>0</v>
      </c>
      <c r="E271" s="199">
        <v>0</v>
      </c>
      <c r="F271" s="199">
        <v>0</v>
      </c>
      <c r="G271" s="199">
        <v>0</v>
      </c>
      <c r="H271" s="199">
        <v>0</v>
      </c>
      <c r="I271" s="199">
        <v>0</v>
      </c>
      <c r="J271" s="199">
        <v>0</v>
      </c>
      <c r="K271" s="199">
        <v>0</v>
      </c>
      <c r="L271" s="199">
        <v>0</v>
      </c>
      <c r="M271" s="199">
        <v>0</v>
      </c>
    </row>
    <row r="272" spans="1:13" ht="12.75">
      <c r="A272" s="200" t="s">
        <v>750</v>
      </c>
      <c r="B272" s="199">
        <v>0</v>
      </c>
      <c r="C272" s="199">
        <v>0</v>
      </c>
      <c r="D272" s="199">
        <v>0</v>
      </c>
      <c r="E272" s="199">
        <v>0</v>
      </c>
      <c r="F272" s="199">
        <v>0</v>
      </c>
      <c r="G272" s="199">
        <v>0</v>
      </c>
      <c r="H272" s="199">
        <v>0</v>
      </c>
      <c r="I272" s="199">
        <v>0</v>
      </c>
      <c r="J272" s="199">
        <v>0</v>
      </c>
      <c r="K272" s="199">
        <v>0</v>
      </c>
      <c r="L272" s="199">
        <v>0</v>
      </c>
      <c r="M272" s="199">
        <v>0</v>
      </c>
    </row>
    <row r="273" spans="1:13" ht="12.75">
      <c r="A273" s="200" t="s">
        <v>751</v>
      </c>
      <c r="B273" s="199">
        <v>0</v>
      </c>
      <c r="C273" s="199">
        <v>0</v>
      </c>
      <c r="D273" s="199">
        <v>0</v>
      </c>
      <c r="E273" s="199">
        <v>0</v>
      </c>
      <c r="F273" s="199">
        <v>0</v>
      </c>
      <c r="G273" s="199">
        <v>0</v>
      </c>
      <c r="H273" s="199">
        <v>0</v>
      </c>
      <c r="I273" s="199">
        <v>0</v>
      </c>
      <c r="J273" s="199">
        <v>0</v>
      </c>
      <c r="K273" s="199">
        <v>0</v>
      </c>
      <c r="L273" s="199">
        <v>0</v>
      </c>
      <c r="M273" s="199">
        <v>0</v>
      </c>
    </row>
    <row r="274" spans="1:13" ht="12.75">
      <c r="A274" s="200" t="s">
        <v>752</v>
      </c>
      <c r="B274" s="199">
        <v>0</v>
      </c>
      <c r="C274" s="199">
        <v>0</v>
      </c>
      <c r="D274" s="199">
        <v>0</v>
      </c>
      <c r="E274" s="199">
        <v>0</v>
      </c>
      <c r="F274" s="199">
        <v>0</v>
      </c>
      <c r="G274" s="199">
        <v>0</v>
      </c>
      <c r="H274" s="199">
        <v>0</v>
      </c>
      <c r="I274" s="199">
        <v>0</v>
      </c>
      <c r="J274" s="199">
        <v>0</v>
      </c>
      <c r="K274" s="199">
        <v>0</v>
      </c>
      <c r="L274" s="199">
        <v>0</v>
      </c>
      <c r="M274" s="199">
        <v>0</v>
      </c>
    </row>
    <row r="275" spans="1:13" ht="12.75">
      <c r="A275" s="200" t="s">
        <v>753</v>
      </c>
      <c r="B275" s="199">
        <v>0</v>
      </c>
      <c r="C275" s="199">
        <v>0</v>
      </c>
      <c r="D275" s="199">
        <v>0</v>
      </c>
      <c r="E275" s="199">
        <v>0</v>
      </c>
      <c r="F275" s="199">
        <v>0</v>
      </c>
      <c r="G275" s="199">
        <v>0</v>
      </c>
      <c r="H275" s="199">
        <v>0</v>
      </c>
      <c r="I275" s="199">
        <v>0</v>
      </c>
      <c r="J275" s="199">
        <v>0</v>
      </c>
      <c r="K275" s="199">
        <v>0</v>
      </c>
      <c r="L275" s="199">
        <v>0</v>
      </c>
      <c r="M275" s="199">
        <v>0</v>
      </c>
    </row>
    <row r="276" spans="1:13" ht="12.75">
      <c r="A276" s="200" t="s">
        <v>754</v>
      </c>
      <c r="B276" s="199">
        <v>0</v>
      </c>
      <c r="C276" s="199">
        <v>0</v>
      </c>
      <c r="D276" s="199">
        <v>0</v>
      </c>
      <c r="E276" s="199">
        <v>0</v>
      </c>
      <c r="F276" s="199">
        <v>0</v>
      </c>
      <c r="G276" s="199">
        <v>0</v>
      </c>
      <c r="H276" s="199">
        <v>0</v>
      </c>
      <c r="I276" s="199">
        <v>0</v>
      </c>
      <c r="J276" s="199">
        <v>0</v>
      </c>
      <c r="K276" s="199">
        <v>0</v>
      </c>
      <c r="L276" s="199">
        <v>0</v>
      </c>
      <c r="M276" s="199">
        <v>0</v>
      </c>
    </row>
    <row r="277" spans="1:13" ht="12.75">
      <c r="A277" s="200" t="s">
        <v>755</v>
      </c>
      <c r="B277" s="199">
        <v>0</v>
      </c>
      <c r="C277" s="199">
        <v>0</v>
      </c>
      <c r="D277" s="199">
        <v>0</v>
      </c>
      <c r="E277" s="199">
        <v>0</v>
      </c>
      <c r="F277" s="199">
        <v>0</v>
      </c>
      <c r="G277" s="199">
        <v>0</v>
      </c>
      <c r="H277" s="199">
        <v>0</v>
      </c>
      <c r="I277" s="199">
        <v>0</v>
      </c>
      <c r="J277" s="199">
        <v>0</v>
      </c>
      <c r="K277" s="199">
        <v>0</v>
      </c>
      <c r="L277" s="199">
        <v>0</v>
      </c>
      <c r="M277" s="199">
        <v>0</v>
      </c>
    </row>
    <row r="278" spans="1:13" ht="12.75">
      <c r="A278" s="200" t="s">
        <v>756</v>
      </c>
      <c r="B278" s="199">
        <v>0</v>
      </c>
      <c r="C278" s="199">
        <v>0</v>
      </c>
      <c r="D278" s="199">
        <v>0</v>
      </c>
      <c r="E278" s="199">
        <v>0</v>
      </c>
      <c r="F278" s="199">
        <v>0</v>
      </c>
      <c r="G278" s="199">
        <v>0</v>
      </c>
      <c r="H278" s="199">
        <v>0</v>
      </c>
      <c r="I278" s="199">
        <v>0</v>
      </c>
      <c r="J278" s="199">
        <v>0</v>
      </c>
      <c r="K278" s="199">
        <v>0</v>
      </c>
      <c r="L278" s="199">
        <v>0</v>
      </c>
      <c r="M278" s="199">
        <v>0</v>
      </c>
    </row>
    <row r="279" spans="1:13" ht="12.75">
      <c r="A279" s="200" t="s">
        <v>757</v>
      </c>
      <c r="B279" s="199">
        <v>0</v>
      </c>
      <c r="C279" s="199">
        <v>0</v>
      </c>
      <c r="D279" s="199">
        <v>0</v>
      </c>
      <c r="E279" s="199">
        <v>0</v>
      </c>
      <c r="F279" s="199">
        <v>0</v>
      </c>
      <c r="G279" s="199">
        <v>0</v>
      </c>
      <c r="H279" s="199">
        <v>0</v>
      </c>
      <c r="I279" s="199">
        <v>0</v>
      </c>
      <c r="J279" s="199">
        <v>0</v>
      </c>
      <c r="K279" s="199">
        <v>0</v>
      </c>
      <c r="L279" s="199">
        <v>0</v>
      </c>
      <c r="M279" s="199">
        <v>0</v>
      </c>
    </row>
    <row r="280" spans="1:13" ht="12.75">
      <c r="A280" s="200" t="s">
        <v>758</v>
      </c>
      <c r="B280" s="199">
        <v>0</v>
      </c>
      <c r="C280" s="199">
        <v>0</v>
      </c>
      <c r="D280" s="199">
        <v>0</v>
      </c>
      <c r="E280" s="199">
        <v>0</v>
      </c>
      <c r="F280" s="199">
        <v>0</v>
      </c>
      <c r="G280" s="199">
        <v>0</v>
      </c>
      <c r="H280" s="199">
        <v>0</v>
      </c>
      <c r="I280" s="199">
        <v>0</v>
      </c>
      <c r="J280" s="199">
        <v>0</v>
      </c>
      <c r="K280" s="199">
        <v>0</v>
      </c>
      <c r="L280" s="199">
        <v>0</v>
      </c>
      <c r="M280" s="199">
        <v>0</v>
      </c>
    </row>
    <row r="281" spans="1:13" ht="12.75">
      <c r="A281" s="200" t="s">
        <v>759</v>
      </c>
      <c r="B281" s="199">
        <v>0</v>
      </c>
      <c r="C281" s="199">
        <v>0</v>
      </c>
      <c r="D281" s="199">
        <v>0</v>
      </c>
      <c r="E281" s="199">
        <v>0</v>
      </c>
      <c r="F281" s="199">
        <v>0</v>
      </c>
      <c r="G281" s="199">
        <v>0</v>
      </c>
      <c r="H281" s="199">
        <v>0</v>
      </c>
      <c r="I281" s="199">
        <v>0</v>
      </c>
      <c r="J281" s="199">
        <v>0</v>
      </c>
      <c r="K281" s="199">
        <v>0</v>
      </c>
      <c r="L281" s="199">
        <v>0</v>
      </c>
      <c r="M281" s="199">
        <v>0</v>
      </c>
    </row>
    <row r="282" spans="1:13" ht="12.75">
      <c r="A282" s="200" t="s">
        <v>760</v>
      </c>
      <c r="B282" s="199">
        <v>0</v>
      </c>
      <c r="C282" s="199">
        <v>0</v>
      </c>
      <c r="D282" s="199">
        <v>0</v>
      </c>
      <c r="E282" s="199">
        <v>0</v>
      </c>
      <c r="F282" s="199">
        <v>0</v>
      </c>
      <c r="G282" s="199">
        <v>0</v>
      </c>
      <c r="H282" s="199">
        <v>0</v>
      </c>
      <c r="I282" s="199">
        <v>0</v>
      </c>
      <c r="J282" s="199">
        <v>0</v>
      </c>
      <c r="K282" s="199">
        <v>0</v>
      </c>
      <c r="L282" s="199">
        <v>0</v>
      </c>
      <c r="M282" s="199">
        <v>0</v>
      </c>
    </row>
    <row r="283" spans="1:13" ht="12.75">
      <c r="A283" s="200" t="s">
        <v>761</v>
      </c>
      <c r="B283" s="199">
        <v>0</v>
      </c>
      <c r="C283" s="199">
        <v>0</v>
      </c>
      <c r="D283" s="199">
        <v>0</v>
      </c>
      <c r="E283" s="199">
        <v>0</v>
      </c>
      <c r="F283" s="199">
        <v>0</v>
      </c>
      <c r="G283" s="199">
        <v>0</v>
      </c>
      <c r="H283" s="199">
        <v>0</v>
      </c>
      <c r="I283" s="199">
        <v>0</v>
      </c>
      <c r="J283" s="199">
        <v>0</v>
      </c>
      <c r="K283" s="199">
        <v>0</v>
      </c>
      <c r="L283" s="199">
        <v>0</v>
      </c>
      <c r="M283" s="199">
        <v>0</v>
      </c>
    </row>
    <row r="284" spans="1:13" ht="12.75">
      <c r="A284" s="200" t="s">
        <v>762</v>
      </c>
      <c r="B284" s="199">
        <v>0</v>
      </c>
      <c r="C284" s="199">
        <v>0</v>
      </c>
      <c r="D284" s="199">
        <v>0</v>
      </c>
      <c r="E284" s="199">
        <v>0</v>
      </c>
      <c r="F284" s="199">
        <v>0</v>
      </c>
      <c r="G284" s="199">
        <v>0</v>
      </c>
      <c r="H284" s="199">
        <v>0</v>
      </c>
      <c r="I284" s="199">
        <v>0</v>
      </c>
      <c r="J284" s="199">
        <v>0</v>
      </c>
      <c r="K284" s="199">
        <v>0</v>
      </c>
      <c r="L284" s="199">
        <v>0</v>
      </c>
      <c r="M284" s="199">
        <v>0</v>
      </c>
    </row>
    <row r="285" spans="1:13" ht="12.75">
      <c r="A285" s="200" t="s">
        <v>763</v>
      </c>
      <c r="B285" s="199">
        <v>0</v>
      </c>
      <c r="C285" s="199">
        <v>0</v>
      </c>
      <c r="D285" s="199">
        <v>0</v>
      </c>
      <c r="E285" s="199">
        <v>0</v>
      </c>
      <c r="F285" s="199">
        <v>0</v>
      </c>
      <c r="G285" s="199">
        <v>0</v>
      </c>
      <c r="H285" s="199">
        <v>0</v>
      </c>
      <c r="I285" s="199">
        <v>0</v>
      </c>
      <c r="J285" s="199">
        <v>0</v>
      </c>
      <c r="K285" s="199">
        <v>0</v>
      </c>
      <c r="L285" s="199">
        <v>0</v>
      </c>
      <c r="M285" s="199">
        <v>0</v>
      </c>
    </row>
    <row r="286" spans="1:13" ht="12.75">
      <c r="A286" s="200" t="s">
        <v>764</v>
      </c>
      <c r="B286" s="199">
        <v>0</v>
      </c>
      <c r="C286" s="199">
        <v>0</v>
      </c>
      <c r="D286" s="199">
        <v>0</v>
      </c>
      <c r="E286" s="199">
        <v>0</v>
      </c>
      <c r="F286" s="199">
        <v>0</v>
      </c>
      <c r="G286" s="199">
        <v>0</v>
      </c>
      <c r="H286" s="199">
        <v>0</v>
      </c>
      <c r="I286" s="199">
        <v>0</v>
      </c>
      <c r="J286" s="199">
        <v>0</v>
      </c>
      <c r="K286" s="199">
        <v>0</v>
      </c>
      <c r="L286" s="199">
        <v>0</v>
      </c>
      <c r="M286" s="199">
        <v>0</v>
      </c>
    </row>
    <row r="287" spans="1:13" ht="12.75">
      <c r="A287" s="200" t="s">
        <v>765</v>
      </c>
      <c r="B287" s="199">
        <v>0</v>
      </c>
      <c r="C287" s="199">
        <v>0</v>
      </c>
      <c r="D287" s="199">
        <v>0</v>
      </c>
      <c r="E287" s="199">
        <v>0</v>
      </c>
      <c r="F287" s="199">
        <v>0</v>
      </c>
      <c r="G287" s="199">
        <v>0</v>
      </c>
      <c r="H287" s="199">
        <v>0</v>
      </c>
      <c r="I287" s="199">
        <v>0</v>
      </c>
      <c r="J287" s="199">
        <v>0</v>
      </c>
      <c r="K287" s="199">
        <v>0</v>
      </c>
      <c r="L287" s="199">
        <v>0</v>
      </c>
      <c r="M287" s="199">
        <v>0</v>
      </c>
    </row>
    <row r="288" spans="1:13" ht="12.75">
      <c r="A288" s="200" t="s">
        <v>766</v>
      </c>
      <c r="B288" s="199">
        <v>0</v>
      </c>
      <c r="C288" s="199">
        <v>0</v>
      </c>
      <c r="D288" s="199">
        <v>0</v>
      </c>
      <c r="E288" s="199">
        <v>0</v>
      </c>
      <c r="F288" s="199">
        <v>0</v>
      </c>
      <c r="G288" s="199">
        <v>0</v>
      </c>
      <c r="H288" s="199">
        <v>0</v>
      </c>
      <c r="I288" s="199">
        <v>0</v>
      </c>
      <c r="J288" s="199">
        <v>0</v>
      </c>
      <c r="K288" s="199">
        <v>0</v>
      </c>
      <c r="L288" s="199">
        <v>0</v>
      </c>
      <c r="M288" s="199">
        <v>0</v>
      </c>
    </row>
    <row r="289" spans="1:13" ht="12.75">
      <c r="A289" s="200" t="s">
        <v>767</v>
      </c>
      <c r="B289" s="199">
        <v>0</v>
      </c>
      <c r="C289" s="199">
        <v>0</v>
      </c>
      <c r="D289" s="199">
        <v>0</v>
      </c>
      <c r="E289" s="199">
        <v>0</v>
      </c>
      <c r="F289" s="199">
        <v>0</v>
      </c>
      <c r="G289" s="199">
        <v>0</v>
      </c>
      <c r="H289" s="199">
        <v>0</v>
      </c>
      <c r="I289" s="199">
        <v>0</v>
      </c>
      <c r="J289" s="199">
        <v>0</v>
      </c>
      <c r="K289" s="199">
        <v>0</v>
      </c>
      <c r="L289" s="199">
        <v>0</v>
      </c>
      <c r="M289" s="199">
        <v>0</v>
      </c>
    </row>
    <row r="290" spans="1:13" ht="12.75">
      <c r="A290" s="200" t="s">
        <v>768</v>
      </c>
      <c r="B290" s="199">
        <v>0</v>
      </c>
      <c r="C290" s="199">
        <v>0</v>
      </c>
      <c r="D290" s="199">
        <v>0</v>
      </c>
      <c r="E290" s="199">
        <v>0</v>
      </c>
      <c r="F290" s="199">
        <v>0</v>
      </c>
      <c r="G290" s="199">
        <v>0</v>
      </c>
      <c r="H290" s="199">
        <v>0</v>
      </c>
      <c r="I290" s="199">
        <v>0</v>
      </c>
      <c r="J290" s="199">
        <v>0</v>
      </c>
      <c r="K290" s="199">
        <v>0</v>
      </c>
      <c r="L290" s="199">
        <v>0</v>
      </c>
      <c r="M290" s="199">
        <v>0</v>
      </c>
    </row>
    <row r="291" spans="1:13" ht="12.75">
      <c r="A291" s="200" t="s">
        <v>769</v>
      </c>
      <c r="B291" s="199">
        <v>180303</v>
      </c>
      <c r="C291" s="199">
        <v>179627</v>
      </c>
      <c r="D291" s="199">
        <v>0</v>
      </c>
      <c r="E291" s="199">
        <v>0</v>
      </c>
      <c r="F291" s="199">
        <v>0</v>
      </c>
      <c r="G291" s="199">
        <v>0</v>
      </c>
      <c r="H291" s="199">
        <v>0</v>
      </c>
      <c r="I291" s="199">
        <v>0</v>
      </c>
      <c r="J291" s="199">
        <v>0</v>
      </c>
      <c r="K291" s="199">
        <v>0</v>
      </c>
      <c r="L291" s="199">
        <v>0</v>
      </c>
      <c r="M291" s="199">
        <v>0</v>
      </c>
    </row>
    <row r="292" spans="1:13" ht="12.75">
      <c r="A292" s="200" t="s">
        <v>770</v>
      </c>
      <c r="B292" s="199">
        <v>180303</v>
      </c>
      <c r="C292" s="199">
        <v>179627</v>
      </c>
      <c r="D292" s="199">
        <v>0</v>
      </c>
      <c r="E292" s="199">
        <v>0</v>
      </c>
      <c r="F292" s="199">
        <v>0</v>
      </c>
      <c r="G292" s="199">
        <v>0</v>
      </c>
      <c r="H292" s="199">
        <v>0</v>
      </c>
      <c r="I292" s="199">
        <v>0</v>
      </c>
      <c r="J292" s="199">
        <v>0</v>
      </c>
      <c r="K292" s="199">
        <v>0</v>
      </c>
      <c r="L292" s="199">
        <v>0</v>
      </c>
      <c r="M292" s="199">
        <v>0</v>
      </c>
    </row>
    <row r="293" spans="1:13" ht="12.75">
      <c r="A293" s="200" t="s">
        <v>771</v>
      </c>
      <c r="B293" s="199">
        <v>0</v>
      </c>
      <c r="C293" s="199">
        <v>0</v>
      </c>
      <c r="D293" s="199">
        <v>0</v>
      </c>
      <c r="E293" s="199">
        <v>0</v>
      </c>
      <c r="F293" s="199">
        <v>0</v>
      </c>
      <c r="G293" s="199">
        <v>0</v>
      </c>
      <c r="H293" s="199">
        <v>0</v>
      </c>
      <c r="I293" s="199">
        <v>0</v>
      </c>
      <c r="J293" s="199">
        <v>0</v>
      </c>
      <c r="K293" s="199">
        <v>0</v>
      </c>
      <c r="L293" s="199">
        <v>0</v>
      </c>
      <c r="M293" s="199">
        <v>0</v>
      </c>
    </row>
    <row r="294" spans="1:13" ht="12.75">
      <c r="A294" s="200" t="s">
        <v>772</v>
      </c>
      <c r="B294" s="199">
        <v>0</v>
      </c>
      <c r="C294" s="199">
        <v>0</v>
      </c>
      <c r="D294" s="199">
        <v>0</v>
      </c>
      <c r="E294" s="199">
        <v>0</v>
      </c>
      <c r="F294" s="199">
        <v>0</v>
      </c>
      <c r="G294" s="199">
        <v>0</v>
      </c>
      <c r="H294" s="199">
        <v>0</v>
      </c>
      <c r="I294" s="199">
        <v>0</v>
      </c>
      <c r="J294" s="199">
        <v>0</v>
      </c>
      <c r="K294" s="199">
        <v>0</v>
      </c>
      <c r="L294" s="199">
        <v>0</v>
      </c>
      <c r="M294" s="199">
        <v>0</v>
      </c>
    </row>
    <row r="295" spans="1:13" ht="12.75">
      <c r="A295" s="200" t="s">
        <v>773</v>
      </c>
      <c r="B295" s="199">
        <v>0</v>
      </c>
      <c r="C295" s="199">
        <v>0</v>
      </c>
      <c r="D295" s="199">
        <v>0</v>
      </c>
      <c r="E295" s="199">
        <v>0</v>
      </c>
      <c r="F295" s="199">
        <v>0</v>
      </c>
      <c r="G295" s="199">
        <v>0</v>
      </c>
      <c r="H295" s="199">
        <v>0</v>
      </c>
      <c r="I295" s="199">
        <v>0</v>
      </c>
      <c r="J295" s="199">
        <v>0</v>
      </c>
      <c r="K295" s="199">
        <v>0</v>
      </c>
      <c r="L295" s="199">
        <v>0</v>
      </c>
      <c r="M295" s="199">
        <v>0</v>
      </c>
    </row>
    <row r="296" spans="1:13" ht="12.75">
      <c r="A296" s="200" t="s">
        <v>774</v>
      </c>
      <c r="B296" s="199">
        <v>691</v>
      </c>
      <c r="C296" s="199">
        <v>1894</v>
      </c>
      <c r="D296" s="199">
        <v>0</v>
      </c>
      <c r="E296" s="199">
        <v>0</v>
      </c>
      <c r="F296" s="199">
        <v>0</v>
      </c>
      <c r="G296" s="199">
        <v>0</v>
      </c>
      <c r="H296" s="199">
        <v>0</v>
      </c>
      <c r="I296" s="199">
        <v>0</v>
      </c>
      <c r="J296" s="199">
        <v>0</v>
      </c>
      <c r="K296" s="199">
        <v>0</v>
      </c>
      <c r="L296" s="199">
        <v>0</v>
      </c>
      <c r="M296" s="199">
        <v>0</v>
      </c>
    </row>
    <row r="297" spans="1:13" ht="12.75">
      <c r="A297" s="200" t="s">
        <v>775</v>
      </c>
      <c r="B297" s="199">
        <v>141</v>
      </c>
      <c r="C297" s="199">
        <v>432</v>
      </c>
      <c r="D297" s="199">
        <v>0</v>
      </c>
      <c r="E297" s="199">
        <v>0</v>
      </c>
      <c r="F297" s="199">
        <v>0</v>
      </c>
      <c r="G297" s="199">
        <v>0</v>
      </c>
      <c r="H297" s="199">
        <v>0</v>
      </c>
      <c r="I297" s="199">
        <v>0</v>
      </c>
      <c r="J297" s="199">
        <v>0</v>
      </c>
      <c r="K297" s="199">
        <v>0</v>
      </c>
      <c r="L297" s="199">
        <v>0</v>
      </c>
      <c r="M297" s="199">
        <v>0</v>
      </c>
    </row>
    <row r="298" spans="1:13" ht="12.75">
      <c r="A298" s="200" t="s">
        <v>776</v>
      </c>
      <c r="B298" s="199">
        <v>364</v>
      </c>
      <c r="C298" s="199">
        <v>343</v>
      </c>
      <c r="D298" s="199">
        <v>0</v>
      </c>
      <c r="E298" s="199">
        <v>0</v>
      </c>
      <c r="F298" s="199">
        <v>0</v>
      </c>
      <c r="G298" s="199">
        <v>0</v>
      </c>
      <c r="H298" s="199">
        <v>0</v>
      </c>
      <c r="I298" s="199">
        <v>0</v>
      </c>
      <c r="J298" s="199">
        <v>0</v>
      </c>
      <c r="K298" s="199">
        <v>0</v>
      </c>
      <c r="L298" s="199">
        <v>0</v>
      </c>
      <c r="M298" s="199">
        <v>0</v>
      </c>
    </row>
    <row r="299" spans="1:13" ht="12.75">
      <c r="A299" s="200" t="s">
        <v>777</v>
      </c>
      <c r="B299" s="199">
        <v>0</v>
      </c>
      <c r="C299" s="199">
        <v>62</v>
      </c>
      <c r="D299" s="199">
        <v>0</v>
      </c>
      <c r="E299" s="199">
        <v>0</v>
      </c>
      <c r="F299" s="199">
        <v>0</v>
      </c>
      <c r="G299" s="199">
        <v>0</v>
      </c>
      <c r="H299" s="199">
        <v>0</v>
      </c>
      <c r="I299" s="199">
        <v>0</v>
      </c>
      <c r="J299" s="199">
        <v>0</v>
      </c>
      <c r="K299" s="199">
        <v>0</v>
      </c>
      <c r="L299" s="199">
        <v>0</v>
      </c>
      <c r="M299" s="199">
        <v>0</v>
      </c>
    </row>
    <row r="300" spans="1:13" ht="12.75">
      <c r="A300" s="200" t="s">
        <v>778</v>
      </c>
      <c r="B300" s="199">
        <v>364</v>
      </c>
      <c r="C300" s="199">
        <v>281</v>
      </c>
      <c r="D300" s="199">
        <v>0</v>
      </c>
      <c r="E300" s="199">
        <v>0</v>
      </c>
      <c r="F300" s="199">
        <v>0</v>
      </c>
      <c r="G300" s="199">
        <v>0</v>
      </c>
      <c r="H300" s="199">
        <v>0</v>
      </c>
      <c r="I300" s="199">
        <v>0</v>
      </c>
      <c r="J300" s="199">
        <v>0</v>
      </c>
      <c r="K300" s="199">
        <v>0</v>
      </c>
      <c r="L300" s="199">
        <v>0</v>
      </c>
      <c r="M300" s="199">
        <v>0</v>
      </c>
    </row>
    <row r="301" spans="1:13" ht="12.75">
      <c r="A301" s="200" t="s">
        <v>779</v>
      </c>
      <c r="B301" s="199">
        <v>181499</v>
      </c>
      <c r="C301" s="199">
        <v>182296</v>
      </c>
      <c r="D301" s="199">
        <v>0</v>
      </c>
      <c r="E301" s="199">
        <v>0</v>
      </c>
      <c r="F301" s="199">
        <v>0</v>
      </c>
      <c r="G301" s="199">
        <v>0</v>
      </c>
      <c r="H301" s="199">
        <v>0</v>
      </c>
      <c r="I301" s="199">
        <v>0</v>
      </c>
      <c r="J301" s="199">
        <v>0</v>
      </c>
      <c r="K301" s="199">
        <v>0</v>
      </c>
      <c r="L301" s="199">
        <v>0</v>
      </c>
      <c r="M301" s="199">
        <v>0</v>
      </c>
    </row>
    <row r="302" spans="1:13" ht="12.75">
      <c r="A302" s="200" t="s">
        <v>780</v>
      </c>
      <c r="B302" s="199">
        <v>123720</v>
      </c>
      <c r="C302" s="199">
        <v>103470</v>
      </c>
      <c r="D302" s="199">
        <v>0</v>
      </c>
      <c r="E302" s="199">
        <v>0</v>
      </c>
      <c r="F302" s="199">
        <v>0</v>
      </c>
      <c r="G302" s="199">
        <v>0</v>
      </c>
      <c r="H302" s="199">
        <v>0</v>
      </c>
      <c r="I302" s="199">
        <v>0</v>
      </c>
      <c r="J302" s="199">
        <v>0</v>
      </c>
      <c r="K302" s="199">
        <v>0</v>
      </c>
      <c r="L302" s="199">
        <v>0</v>
      </c>
      <c r="M302" s="199">
        <v>0</v>
      </c>
    </row>
    <row r="303" spans="1:13" ht="12.75">
      <c r="A303" s="200" t="s">
        <v>781</v>
      </c>
      <c r="B303" s="199">
        <v>0</v>
      </c>
      <c r="C303" s="199">
        <v>0</v>
      </c>
      <c r="D303" s="199">
        <v>0</v>
      </c>
      <c r="E303" s="199">
        <v>0</v>
      </c>
      <c r="F303" s="199">
        <v>0</v>
      </c>
      <c r="G303" s="199">
        <v>0</v>
      </c>
      <c r="H303" s="199">
        <v>0</v>
      </c>
      <c r="I303" s="199">
        <v>0</v>
      </c>
      <c r="J303" s="199">
        <v>0</v>
      </c>
      <c r="K303" s="199">
        <v>0</v>
      </c>
      <c r="L303" s="199">
        <v>0</v>
      </c>
      <c r="M303" s="199">
        <v>0</v>
      </c>
    </row>
    <row r="304" spans="1:13" ht="12.75">
      <c r="A304" s="200" t="s">
        <v>782</v>
      </c>
      <c r="B304" s="199">
        <v>5506</v>
      </c>
      <c r="C304" s="199">
        <v>6690</v>
      </c>
      <c r="D304" s="199">
        <v>0</v>
      </c>
      <c r="E304" s="199">
        <v>0</v>
      </c>
      <c r="F304" s="199">
        <v>0</v>
      </c>
      <c r="G304" s="199">
        <v>0</v>
      </c>
      <c r="H304" s="199">
        <v>0</v>
      </c>
      <c r="I304" s="199">
        <v>0</v>
      </c>
      <c r="J304" s="199">
        <v>0</v>
      </c>
      <c r="K304" s="199">
        <v>0</v>
      </c>
      <c r="L304" s="199">
        <v>0</v>
      </c>
      <c r="M304" s="199">
        <v>0</v>
      </c>
    </row>
    <row r="305" spans="1:13" ht="12.75">
      <c r="A305" s="200" t="s">
        <v>783</v>
      </c>
      <c r="B305" s="199">
        <v>118214</v>
      </c>
      <c r="C305" s="199">
        <v>96780</v>
      </c>
      <c r="D305" s="199">
        <v>0</v>
      </c>
      <c r="E305" s="199">
        <v>0</v>
      </c>
      <c r="F305" s="199">
        <v>0</v>
      </c>
      <c r="G305" s="199">
        <v>0</v>
      </c>
      <c r="H305" s="199">
        <v>0</v>
      </c>
      <c r="I305" s="199">
        <v>0</v>
      </c>
      <c r="J305" s="199">
        <v>0</v>
      </c>
      <c r="K305" s="199">
        <v>0</v>
      </c>
      <c r="L305" s="199">
        <v>0</v>
      </c>
      <c r="M305" s="199">
        <v>0</v>
      </c>
    </row>
    <row r="306" spans="1:13" ht="12.75">
      <c r="A306" s="200" t="s">
        <v>784</v>
      </c>
      <c r="B306" s="199">
        <v>55512</v>
      </c>
      <c r="C306" s="199">
        <v>49586</v>
      </c>
      <c r="D306" s="199">
        <v>0</v>
      </c>
      <c r="E306" s="199">
        <v>0</v>
      </c>
      <c r="F306" s="199">
        <v>0</v>
      </c>
      <c r="G306" s="199">
        <v>0</v>
      </c>
      <c r="H306" s="199">
        <v>0</v>
      </c>
      <c r="I306" s="199">
        <v>0</v>
      </c>
      <c r="J306" s="199">
        <v>0</v>
      </c>
      <c r="K306" s="199">
        <v>0</v>
      </c>
      <c r="L306" s="199">
        <v>0</v>
      </c>
      <c r="M306" s="199">
        <v>0</v>
      </c>
    </row>
    <row r="307" spans="1:13" ht="12.75">
      <c r="A307" s="200" t="s">
        <v>785</v>
      </c>
      <c r="B307" s="199">
        <v>41611</v>
      </c>
      <c r="C307" s="199">
        <v>36664</v>
      </c>
      <c r="D307" s="199">
        <v>0</v>
      </c>
      <c r="E307" s="199">
        <v>0</v>
      </c>
      <c r="F307" s="199">
        <v>0</v>
      </c>
      <c r="G307" s="199">
        <v>0</v>
      </c>
      <c r="H307" s="199">
        <v>0</v>
      </c>
      <c r="I307" s="199">
        <v>0</v>
      </c>
      <c r="J307" s="199">
        <v>0</v>
      </c>
      <c r="K307" s="199">
        <v>0</v>
      </c>
      <c r="L307" s="199">
        <v>0</v>
      </c>
      <c r="M307" s="199">
        <v>0</v>
      </c>
    </row>
    <row r="308" spans="1:13" ht="12.75">
      <c r="A308" s="200" t="s">
        <v>786</v>
      </c>
      <c r="B308" s="199">
        <v>7574</v>
      </c>
      <c r="C308" s="199">
        <v>6955</v>
      </c>
      <c r="D308" s="199">
        <v>0</v>
      </c>
      <c r="E308" s="199">
        <v>0</v>
      </c>
      <c r="F308" s="199">
        <v>0</v>
      </c>
      <c r="G308" s="199">
        <v>0</v>
      </c>
      <c r="H308" s="199">
        <v>0</v>
      </c>
      <c r="I308" s="199">
        <v>0</v>
      </c>
      <c r="J308" s="199">
        <v>0</v>
      </c>
      <c r="K308" s="199">
        <v>0</v>
      </c>
      <c r="L308" s="199">
        <v>0</v>
      </c>
      <c r="M308" s="199">
        <v>0</v>
      </c>
    </row>
    <row r="309" spans="1:13" ht="12.75">
      <c r="A309" s="200" t="s">
        <v>787</v>
      </c>
      <c r="B309" s="199">
        <v>6327</v>
      </c>
      <c r="C309" s="199">
        <v>5967</v>
      </c>
      <c r="D309" s="199">
        <v>0</v>
      </c>
      <c r="E309" s="199">
        <v>0</v>
      </c>
      <c r="F309" s="199">
        <v>0</v>
      </c>
      <c r="G309" s="199">
        <v>0</v>
      </c>
      <c r="H309" s="199">
        <v>0</v>
      </c>
      <c r="I309" s="199">
        <v>0</v>
      </c>
      <c r="J309" s="199">
        <v>0</v>
      </c>
      <c r="K309" s="199">
        <v>0</v>
      </c>
      <c r="L309" s="199">
        <v>0</v>
      </c>
      <c r="M309" s="199">
        <v>0</v>
      </c>
    </row>
    <row r="310" spans="1:13" ht="12.75">
      <c r="A310" s="200" t="s">
        <v>788</v>
      </c>
      <c r="B310" s="199">
        <v>0</v>
      </c>
      <c r="C310" s="199">
        <v>0</v>
      </c>
      <c r="D310" s="199">
        <v>0</v>
      </c>
      <c r="E310" s="199">
        <v>0</v>
      </c>
      <c r="F310" s="199">
        <v>0</v>
      </c>
      <c r="G310" s="199">
        <v>0</v>
      </c>
      <c r="H310" s="199">
        <v>0</v>
      </c>
      <c r="I310" s="199">
        <v>0</v>
      </c>
      <c r="J310" s="199">
        <v>0</v>
      </c>
      <c r="K310" s="199">
        <v>0</v>
      </c>
      <c r="L310" s="199">
        <v>0</v>
      </c>
      <c r="M310" s="199">
        <v>0</v>
      </c>
    </row>
    <row r="311" spans="1:13" ht="12.75">
      <c r="A311" s="200" t="s">
        <v>789</v>
      </c>
      <c r="B311" s="199">
        <v>67</v>
      </c>
      <c r="C311" s="199">
        <v>0</v>
      </c>
      <c r="D311" s="199">
        <v>0</v>
      </c>
      <c r="E311" s="199">
        <v>0</v>
      </c>
      <c r="F311" s="199">
        <v>0</v>
      </c>
      <c r="G311" s="199">
        <v>0</v>
      </c>
      <c r="H311" s="199">
        <v>0</v>
      </c>
      <c r="I311" s="199">
        <v>0</v>
      </c>
      <c r="J311" s="199">
        <v>0</v>
      </c>
      <c r="K311" s="199">
        <v>0</v>
      </c>
      <c r="L311" s="199">
        <v>0</v>
      </c>
      <c r="M311" s="199">
        <v>0</v>
      </c>
    </row>
    <row r="312" spans="1:13" ht="12.75">
      <c r="A312" s="200" t="s">
        <v>790</v>
      </c>
      <c r="B312" s="199">
        <v>50</v>
      </c>
      <c r="C312" s="199">
        <v>0</v>
      </c>
      <c r="D312" s="199">
        <v>0</v>
      </c>
      <c r="E312" s="199">
        <v>0</v>
      </c>
      <c r="F312" s="199">
        <v>0</v>
      </c>
      <c r="G312" s="199">
        <v>0</v>
      </c>
      <c r="H312" s="199">
        <v>0</v>
      </c>
      <c r="I312" s="199">
        <v>0</v>
      </c>
      <c r="J312" s="199">
        <v>0</v>
      </c>
      <c r="K312" s="199">
        <v>0</v>
      </c>
      <c r="L312" s="199">
        <v>0</v>
      </c>
      <c r="M312" s="199">
        <v>0</v>
      </c>
    </row>
    <row r="313" spans="1:13" ht="12.75">
      <c r="A313" s="200" t="s">
        <v>791</v>
      </c>
      <c r="B313" s="199">
        <v>6</v>
      </c>
      <c r="C313" s="199">
        <v>7060</v>
      </c>
      <c r="D313" s="199">
        <v>0</v>
      </c>
      <c r="E313" s="199">
        <v>0</v>
      </c>
      <c r="F313" s="199">
        <v>0</v>
      </c>
      <c r="G313" s="199">
        <v>0</v>
      </c>
      <c r="H313" s="199">
        <v>0</v>
      </c>
      <c r="I313" s="199">
        <v>0</v>
      </c>
      <c r="J313" s="199">
        <v>0</v>
      </c>
      <c r="K313" s="199">
        <v>0</v>
      </c>
      <c r="L313" s="199">
        <v>0</v>
      </c>
      <c r="M313" s="199">
        <v>0</v>
      </c>
    </row>
    <row r="314" spans="1:13" ht="12.75">
      <c r="A314" s="200" t="s">
        <v>792</v>
      </c>
      <c r="B314" s="199">
        <v>401</v>
      </c>
      <c r="C314" s="199">
        <v>7</v>
      </c>
      <c r="D314" s="199">
        <v>0</v>
      </c>
      <c r="E314" s="199">
        <v>0</v>
      </c>
      <c r="F314" s="199">
        <v>0</v>
      </c>
      <c r="G314" s="199">
        <v>0</v>
      </c>
      <c r="H314" s="199">
        <v>0</v>
      </c>
      <c r="I314" s="199">
        <v>0</v>
      </c>
      <c r="J314" s="199">
        <v>0</v>
      </c>
      <c r="K314" s="199">
        <v>0</v>
      </c>
      <c r="L314" s="199">
        <v>0</v>
      </c>
      <c r="M314" s="199">
        <v>0</v>
      </c>
    </row>
    <row r="315" spans="1:13" ht="12.75">
      <c r="A315" s="200" t="s">
        <v>793</v>
      </c>
      <c r="B315" s="199">
        <v>0</v>
      </c>
      <c r="C315" s="199">
        <v>714</v>
      </c>
      <c r="D315" s="199">
        <v>0</v>
      </c>
      <c r="E315" s="199">
        <v>0</v>
      </c>
      <c r="F315" s="199">
        <v>0</v>
      </c>
      <c r="G315" s="199">
        <v>0</v>
      </c>
      <c r="H315" s="199">
        <v>0</v>
      </c>
      <c r="I315" s="199">
        <v>0</v>
      </c>
      <c r="J315" s="199">
        <v>0</v>
      </c>
      <c r="K315" s="199">
        <v>0</v>
      </c>
      <c r="L315" s="199">
        <v>0</v>
      </c>
      <c r="M315" s="199">
        <v>0</v>
      </c>
    </row>
    <row r="316" spans="1:13" ht="12.75">
      <c r="A316" s="200" t="s">
        <v>794</v>
      </c>
      <c r="B316" s="199">
        <v>7</v>
      </c>
      <c r="C316" s="199">
        <v>963</v>
      </c>
      <c r="D316" s="199">
        <v>0</v>
      </c>
      <c r="E316" s="199">
        <v>0</v>
      </c>
      <c r="F316" s="199">
        <v>0</v>
      </c>
      <c r="G316" s="199">
        <v>0</v>
      </c>
      <c r="H316" s="199">
        <v>0</v>
      </c>
      <c r="I316" s="199">
        <v>0</v>
      </c>
      <c r="J316" s="199">
        <v>0</v>
      </c>
      <c r="K316" s="199">
        <v>0</v>
      </c>
      <c r="L316" s="199">
        <v>0</v>
      </c>
      <c r="M316" s="199">
        <v>0</v>
      </c>
    </row>
    <row r="317" spans="1:13" ht="12.75">
      <c r="A317" s="200" t="s">
        <v>795</v>
      </c>
      <c r="B317" s="199">
        <v>0</v>
      </c>
      <c r="C317" s="199">
        <v>0</v>
      </c>
      <c r="D317" s="199">
        <v>0</v>
      </c>
      <c r="E317" s="199">
        <v>0</v>
      </c>
      <c r="F317" s="199">
        <v>0</v>
      </c>
      <c r="G317" s="199">
        <v>0</v>
      </c>
      <c r="H317" s="199">
        <v>0</v>
      </c>
      <c r="I317" s="199">
        <v>0</v>
      </c>
      <c r="J317" s="199">
        <v>0</v>
      </c>
      <c r="K317" s="199">
        <v>0</v>
      </c>
      <c r="L317" s="199">
        <v>0</v>
      </c>
      <c r="M317" s="199">
        <v>0</v>
      </c>
    </row>
    <row r="318" spans="1:13" ht="12.75">
      <c r="A318" s="200" t="s">
        <v>796</v>
      </c>
      <c r="B318" s="199">
        <v>7</v>
      </c>
      <c r="C318" s="199">
        <v>963</v>
      </c>
      <c r="D318" s="199">
        <v>0</v>
      </c>
      <c r="E318" s="199">
        <v>0</v>
      </c>
      <c r="F318" s="199">
        <v>0</v>
      </c>
      <c r="G318" s="199">
        <v>0</v>
      </c>
      <c r="H318" s="199">
        <v>0</v>
      </c>
      <c r="I318" s="199">
        <v>0</v>
      </c>
      <c r="J318" s="199">
        <v>0</v>
      </c>
      <c r="K318" s="199">
        <v>0</v>
      </c>
      <c r="L318" s="199">
        <v>0</v>
      </c>
      <c r="M318" s="199">
        <v>0</v>
      </c>
    </row>
    <row r="319" spans="1:13" ht="12.75">
      <c r="A319" s="200" t="s">
        <v>797</v>
      </c>
      <c r="B319" s="199">
        <v>179763</v>
      </c>
      <c r="C319" s="199">
        <v>161800</v>
      </c>
      <c r="D319" s="199">
        <v>0</v>
      </c>
      <c r="E319" s="199">
        <v>0</v>
      </c>
      <c r="F319" s="199">
        <v>0</v>
      </c>
      <c r="G319" s="199">
        <v>0</v>
      </c>
      <c r="H319" s="199">
        <v>0</v>
      </c>
      <c r="I319" s="199">
        <v>0</v>
      </c>
      <c r="J319" s="199">
        <v>0</v>
      </c>
      <c r="K319" s="199">
        <v>0</v>
      </c>
      <c r="L319" s="199">
        <v>0</v>
      </c>
      <c r="M319" s="199">
        <v>0</v>
      </c>
    </row>
    <row r="320" spans="1:13" ht="12.75">
      <c r="A320" s="200" t="s">
        <v>798</v>
      </c>
      <c r="B320" s="199">
        <v>1736</v>
      </c>
      <c r="C320" s="199">
        <v>20496</v>
      </c>
      <c r="D320" s="199">
        <v>0</v>
      </c>
      <c r="E320" s="199">
        <v>0</v>
      </c>
      <c r="F320" s="199">
        <v>0</v>
      </c>
      <c r="G320" s="199">
        <v>0</v>
      </c>
      <c r="H320" s="199">
        <v>0</v>
      </c>
      <c r="I320" s="199">
        <v>0</v>
      </c>
      <c r="J320" s="199">
        <v>0</v>
      </c>
      <c r="K320" s="199">
        <v>0</v>
      </c>
      <c r="L320" s="199">
        <v>0</v>
      </c>
      <c r="M320" s="199">
        <v>0</v>
      </c>
    </row>
    <row r="321" spans="1:13" ht="12.75">
      <c r="A321" s="200" t="s">
        <v>799</v>
      </c>
      <c r="B321" s="199">
        <v>0</v>
      </c>
      <c r="C321" s="199">
        <v>0</v>
      </c>
      <c r="D321" s="199">
        <v>0</v>
      </c>
      <c r="E321" s="199">
        <v>0</v>
      </c>
      <c r="F321" s="199">
        <v>0</v>
      </c>
      <c r="G321" s="199">
        <v>0</v>
      </c>
      <c r="H321" s="199">
        <v>0</v>
      </c>
      <c r="I321" s="199">
        <v>0</v>
      </c>
      <c r="J321" s="199">
        <v>0</v>
      </c>
      <c r="K321" s="199">
        <v>0</v>
      </c>
      <c r="L321" s="199">
        <v>0</v>
      </c>
      <c r="M321" s="199">
        <v>0</v>
      </c>
    </row>
    <row r="322" spans="1:13" ht="12.75">
      <c r="A322" s="200" t="s">
        <v>800</v>
      </c>
      <c r="B322" s="199">
        <v>0</v>
      </c>
      <c r="C322" s="199">
        <v>0</v>
      </c>
      <c r="D322" s="199">
        <v>0</v>
      </c>
      <c r="E322" s="199">
        <v>0</v>
      </c>
      <c r="F322" s="199">
        <v>0</v>
      </c>
      <c r="G322" s="199">
        <v>0</v>
      </c>
      <c r="H322" s="199">
        <v>0</v>
      </c>
      <c r="I322" s="199">
        <v>0</v>
      </c>
      <c r="J322" s="199">
        <v>0</v>
      </c>
      <c r="K322" s="199">
        <v>0</v>
      </c>
      <c r="L322" s="199">
        <v>0</v>
      </c>
      <c r="M322" s="199">
        <v>0</v>
      </c>
    </row>
    <row r="323" spans="1:13" ht="12.75">
      <c r="A323" s="200" t="s">
        <v>801</v>
      </c>
      <c r="B323" s="199">
        <v>11</v>
      </c>
      <c r="C323" s="199">
        <v>11</v>
      </c>
      <c r="D323" s="199">
        <v>0</v>
      </c>
      <c r="E323" s="199">
        <v>0</v>
      </c>
      <c r="F323" s="199">
        <v>0</v>
      </c>
      <c r="G323" s="199">
        <v>0</v>
      </c>
      <c r="H323" s="199">
        <v>0</v>
      </c>
      <c r="I323" s="199">
        <v>0</v>
      </c>
      <c r="J323" s="199">
        <v>0</v>
      </c>
      <c r="K323" s="199">
        <v>0</v>
      </c>
      <c r="L323" s="199">
        <v>0</v>
      </c>
      <c r="M323" s="199">
        <v>0</v>
      </c>
    </row>
    <row r="324" spans="1:13" ht="12.75">
      <c r="A324" s="200" t="s">
        <v>802</v>
      </c>
      <c r="B324" s="199">
        <v>12</v>
      </c>
      <c r="C324" s="199">
        <v>12</v>
      </c>
      <c r="D324" s="199">
        <v>0</v>
      </c>
      <c r="E324" s="199">
        <v>0</v>
      </c>
      <c r="F324" s="199">
        <v>0</v>
      </c>
      <c r="G324" s="199">
        <v>0</v>
      </c>
      <c r="H324" s="199">
        <v>0</v>
      </c>
      <c r="I324" s="199">
        <v>0</v>
      </c>
      <c r="J324" s="199">
        <v>0</v>
      </c>
      <c r="K324" s="199">
        <v>0</v>
      </c>
      <c r="L324" s="199">
        <v>0</v>
      </c>
      <c r="M324" s="199">
        <v>0</v>
      </c>
    </row>
  </sheetData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RS za placilni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Analize</dc:creator>
  <cp:keywords/>
  <dc:description/>
  <cp:lastModifiedBy>MKOROSEC</cp:lastModifiedBy>
  <cp:lastPrinted>2006-01-30T12:57:51Z</cp:lastPrinted>
  <dcterms:created xsi:type="dcterms:W3CDTF">2002-04-03T10:49:25Z</dcterms:created>
  <dcterms:modified xsi:type="dcterms:W3CDTF">2006-03-06T07:51:27Z</dcterms:modified>
  <cp:category/>
  <cp:version/>
  <cp:contentType/>
  <cp:contentStatus/>
</cp:coreProperties>
</file>