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6336" windowHeight="4788" activeTab="3"/>
  </bookViews>
  <sheets>
    <sheet name="Splošno" sheetId="1" r:id="rId1"/>
    <sheet name="Posamezna KD" sheetId="2" r:id="rId2"/>
    <sheet name="Splošna, gosp. in mlad. krim." sheetId="3" r:id="rId3"/>
    <sheet name="Preiskanost+KD po mesecih" sheetId="4" r:id="rId4"/>
    <sheet name="JRM " sheetId="5" r:id="rId5"/>
    <sheet name="PROMET" sheetId="6" r:id="rId6"/>
    <sheet name="Vzroki PN" sheetId="7" r:id="rId7"/>
  </sheets>
  <definedNames>
    <definedName name="_xlnm.Print_Area" localSheetId="3">'Preiskanost+KD po mesecih'!$A$1:$Y$45</definedName>
    <definedName name="_xlnm.Print_Area" localSheetId="2">'Splošna, gosp. in mlad. krim.'!$A$1:$K$46</definedName>
    <definedName name="Z_0B8C59E1_1AEC_421F_B479_504C61EE7C67_.wvu.PrintArea" localSheetId="3" hidden="1">'Preiskanost+KD po mesecih'!$A$1:$Y$45</definedName>
    <definedName name="Z_0B8C59E1_1AEC_421F_B479_504C61EE7C67_.wvu.PrintArea" localSheetId="2" hidden="1">'Splošna, gosp. in mlad. krim.'!$A$1:$K$46</definedName>
    <definedName name="Z_0B8C59E1_1AEC_421F_B479_504C61EE7C67_.wvu.Rows" localSheetId="1" hidden="1">'Posamezna KD'!$9:$9</definedName>
    <definedName name="Z_5201E4F8_2E15_4949_BDB6_1C98EB5D9058_.wvu.PrintArea" localSheetId="3" hidden="1">'Preiskanost+KD po mesecih'!$A$1:$Y$45</definedName>
    <definedName name="Z_5201E4F8_2E15_4949_BDB6_1C98EB5D9058_.wvu.PrintArea" localSheetId="2" hidden="1">'Splošna, gosp. in mlad. krim.'!$A$1:$K$46</definedName>
    <definedName name="Z_5201E4F8_2E15_4949_BDB6_1C98EB5D9058_.wvu.Rows" localSheetId="1" hidden="1">'Posamezna KD'!$9:$9</definedName>
    <definedName name="Z_5A76EFC7_0A23_4D1D_9E30_0B937D4A8E2E_.wvu.PrintArea" localSheetId="3" hidden="1">'Preiskanost+KD po mesecih'!$A$1:$Y$45</definedName>
    <definedName name="Z_5A76EFC7_0A23_4D1D_9E30_0B937D4A8E2E_.wvu.PrintArea" localSheetId="2" hidden="1">'Splošna, gosp. in mlad. krim.'!$A$1:$K$46</definedName>
    <definedName name="Z_5A76EFC7_0A23_4D1D_9E30_0B937D4A8E2E_.wvu.Rows" localSheetId="1" hidden="1">'Posamezna KD'!$9:$9</definedName>
    <definedName name="Z_8D171D21_2C5A_11D7_A7AF_020010201800_.wvu.PrintArea" localSheetId="2" hidden="1">'Splošna, gosp. in mlad. krim.'!$A:$XFD</definedName>
    <definedName name="Z_8D171D21_2C5A_11D7_A7AF_020010201800_.wvu.Rows" localSheetId="1" hidden="1">'Posamezna KD'!$9:$9</definedName>
  </definedNames>
  <calcPr fullCalcOnLoad="1"/>
</workbook>
</file>

<file path=xl/sharedStrings.xml><?xml version="1.0" encoding="utf-8"?>
<sst xmlns="http://schemas.openxmlformats.org/spreadsheetml/2006/main" count="203" uniqueCount="167">
  <si>
    <t xml:space="preserve">Tabela 1:   PRIMERJAVA PODATKOV PO POSAMEZNIH PODROČJIH VARNOSTI </t>
  </si>
  <si>
    <t>PROMETNE NESREČE</t>
  </si>
  <si>
    <t xml:space="preserve">    +/-%</t>
  </si>
  <si>
    <t>Maribor</t>
  </si>
  <si>
    <t>ŠTEVILO KAZNIVIH DEJANJ</t>
  </si>
  <si>
    <t>KRŠITVE JRM SKUPAJ</t>
  </si>
  <si>
    <t>PREKRŠKI PO ZAKONU O JRM</t>
  </si>
  <si>
    <t>ŠTEVILO PROMET. NESREČ</t>
  </si>
  <si>
    <t>ŠTEVILO MRTVIH V PROMET. NESREČAH</t>
  </si>
  <si>
    <t>R SLOVENIJA</t>
  </si>
  <si>
    <t>PU MARIBOR</t>
  </si>
  <si>
    <t>MARIBOR</t>
  </si>
  <si>
    <t>PU LJUBLJANA</t>
  </si>
  <si>
    <t>LJUBLJANA</t>
  </si>
  <si>
    <t>LETO OVADBE</t>
  </si>
  <si>
    <t>PORAST/UPAD V %</t>
  </si>
  <si>
    <t>ŠT. PREISKANIH KD</t>
  </si>
  <si>
    <t>DELEŽ PREISKANIH   KD</t>
  </si>
  <si>
    <t>ŠKODA (V MIO SIT)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</si>
  <si>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</si>
  <si>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</si>
  <si>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</si>
  <si>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</si>
  <si>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</si>
  <si>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</si>
  <si>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</si>
  <si>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</si>
  <si>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</si>
  <si>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</si>
  <si>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</si>
  <si>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</si>
  <si>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KAZNIVO DEJANJE (člen)</t>
  </si>
  <si>
    <t>Št.</t>
  </si>
  <si>
    <t>% preis.</t>
  </si>
  <si>
    <t>KD zoper življenje in telo</t>
  </si>
  <si>
    <t>127 Umor</t>
  </si>
  <si>
    <t>129 Povzročitev smrti iz malomarnosti</t>
  </si>
  <si>
    <t>133 Lahka telesna poškodba</t>
  </si>
  <si>
    <t>134 Huda telesna poškodba</t>
  </si>
  <si>
    <t>135 Posebno huda telesna poškodba</t>
  </si>
  <si>
    <t>137 Ogrožanje z nevarnim orodjem</t>
  </si>
  <si>
    <t>KD zoper človekove pravice in svoboščine</t>
  </si>
  <si>
    <t>143 Protipraven odvzem prostosti</t>
  </si>
  <si>
    <t>145 Ogrožanje varnosti</t>
  </si>
  <si>
    <t>146 Grdo ravnanje</t>
  </si>
  <si>
    <t>152 Kršitev nedotakljivosti stanovanja</t>
  </si>
  <si>
    <t>KD zoper spolno nedotakljivost</t>
  </si>
  <si>
    <t>180 Posilstvo</t>
  </si>
  <si>
    <t>181 Spolno nasilje</t>
  </si>
  <si>
    <t>183 Spolni napad na osebo, mlajšo od petnajst let</t>
  </si>
  <si>
    <t>KD zoper človekovo zdravje</t>
  </si>
  <si>
    <t>196 Neupravičena proizvodnja in promet z mamili</t>
  </si>
  <si>
    <t>197 Omogočanje uživanja mamil</t>
  </si>
  <si>
    <t>KD zoper zakonsko zvezo, družino in mladino</t>
  </si>
  <si>
    <t>200 Odvzem mladoletne osebe</t>
  </si>
  <si>
    <t>201 Zanemarjanje mladoletne osebe in surovo ravnanje</t>
  </si>
  <si>
    <t>KD zoper premoženje</t>
  </si>
  <si>
    <t>211 Tatvina</t>
  </si>
  <si>
    <t>212 Velika tatvina</t>
  </si>
  <si>
    <t>213 Rop</t>
  </si>
  <si>
    <t>214 Roparska tatvina</t>
  </si>
  <si>
    <t>215 Zatajitev</t>
  </si>
  <si>
    <t>216 Odvzem motornega vozila</t>
  </si>
  <si>
    <t>217 Goljufija</t>
  </si>
  <si>
    <t>218 Izsiljevanje</t>
  </si>
  <si>
    <t>221 Prikrivanje</t>
  </si>
  <si>
    <t>224 Poškodovanje tuje stvari</t>
  </si>
  <si>
    <t>226 Požig</t>
  </si>
  <si>
    <t>KD zoper gospodarstvo</t>
  </si>
  <si>
    <t>234 Oškodovanje upnikov</t>
  </si>
  <si>
    <t>234a Poslovna goljufija</t>
  </si>
  <si>
    <t>240 Ponareditev ali uničenje poslovnih listin</t>
  </si>
  <si>
    <t>244 Zloraba položaja ali pravic</t>
  </si>
  <si>
    <t>245 Poneverba</t>
  </si>
  <si>
    <t>249 Ponarejanje denarja</t>
  </si>
  <si>
    <t>250 Ponarejanje in uporaba ponarejenih vrednotnic ali vred. papirjev</t>
  </si>
  <si>
    <t>253 Izdaja nekritega čeka in zloraba bančne ali kreditne kartice</t>
  </si>
  <si>
    <t>254 Davčna zatajitev</t>
  </si>
  <si>
    <t>KD zoper pravni promet</t>
  </si>
  <si>
    <t>256 Ponarejanje listin</t>
  </si>
  <si>
    <t>KD zoper uradno dolžnost in javna pooblastila</t>
  </si>
  <si>
    <t>261 Zloraba uradnega položaja ali uradnih pravic</t>
  </si>
  <si>
    <t>KD zoper pravosodje</t>
  </si>
  <si>
    <t>288 Kriva ovadba</t>
  </si>
  <si>
    <t>KD zoper javni red in mir</t>
  </si>
  <si>
    <t>299 Nasilništvo</t>
  </si>
  <si>
    <t>302 Preprečitev uradnega dejanja</t>
  </si>
  <si>
    <t>303 Napad na uradno osebo, ko ta opravlja naloge varnosti</t>
  </si>
  <si>
    <t>310 Nedovoljena proizvodnja in promet orožja in razstrelilnih snovi</t>
  </si>
  <si>
    <t>KD zoper splošno varnost ljudi in premoženja</t>
  </si>
  <si>
    <t>317 Povzročitev splošne nevarnosti</t>
  </si>
  <si>
    <t>%preis.</t>
  </si>
  <si>
    <t>267 Jemanje podkupnine</t>
  </si>
  <si>
    <t>KD SPLOŠNE KRIM.</t>
  </si>
  <si>
    <t>KD GOSPODARSKE KRIM.</t>
  </si>
  <si>
    <t>KD MLADOLETNIŠKE KRIM.</t>
  </si>
  <si>
    <t>+/- %</t>
  </si>
  <si>
    <t>LETO</t>
  </si>
  <si>
    <t>SKUPAJ</t>
  </si>
  <si>
    <t>+/- v %</t>
  </si>
  <si>
    <t>JRM</t>
  </si>
  <si>
    <t>DRŽAVNA MEJA</t>
  </si>
  <si>
    <t>TUJCI</t>
  </si>
  <si>
    <t>OROŽJE</t>
  </si>
  <si>
    <t>PREP. DROGE</t>
  </si>
  <si>
    <t>OSTALO</t>
  </si>
  <si>
    <t>PREDPIS</t>
  </si>
  <si>
    <t>Zakon o prijavi prebivališča</t>
  </si>
  <si>
    <t>Uredba o hrupu v nar. in živ. okolju</t>
  </si>
  <si>
    <t>Zakon o osebni izkaznici</t>
  </si>
  <si>
    <t>Zakon o zaščiti živali</t>
  </si>
  <si>
    <t>Zakon o osebnem imenu</t>
  </si>
  <si>
    <t>Zak. o izvrševanju kaz. sankcij</t>
  </si>
  <si>
    <t>%</t>
  </si>
  <si>
    <t>Kraj kršitve</t>
  </si>
  <si>
    <t>stanovanje</t>
  </si>
  <si>
    <t>ceste in trgi</t>
  </si>
  <si>
    <t>gostinski objekti</t>
  </si>
  <si>
    <t>javne in športne prireditve</t>
  </si>
  <si>
    <t>državna meja</t>
  </si>
  <si>
    <t>ostalo</t>
  </si>
  <si>
    <t>+ / - %</t>
  </si>
  <si>
    <t>MRTVI</t>
  </si>
  <si>
    <t>HUDO POŠKODOVANI</t>
  </si>
  <si>
    <t>LAHKO POŠKODOVANI</t>
  </si>
  <si>
    <t>BREZ POŠKODB</t>
  </si>
  <si>
    <t>PN +/- v %</t>
  </si>
  <si>
    <t>PRIMARNI VZROK</t>
  </si>
  <si>
    <t>Št. PN</t>
  </si>
  <si>
    <t>Stran, smer vož.</t>
  </si>
  <si>
    <t>Prehitevanje</t>
  </si>
  <si>
    <t>Nepr. pešca</t>
  </si>
  <si>
    <t>Hitrost</t>
  </si>
  <si>
    <t>Neup. prednosti</t>
  </si>
  <si>
    <t>Var. razdalja</t>
  </si>
  <si>
    <t>Ostalo</t>
  </si>
  <si>
    <t>234b Organiziranje denarnih verig in nedovoljenih iger na srečo</t>
  </si>
  <si>
    <t>311 Prepovedan prehod čez državno mejo</t>
  </si>
  <si>
    <t xml:space="preserve">                      </t>
  </si>
  <si>
    <t>Zakon o javnih zbiranjih</t>
  </si>
  <si>
    <t>Zak. o omejevanju porabe alkohola</t>
  </si>
  <si>
    <t>KOEF.</t>
  </si>
  <si>
    <t xml:space="preserve">Tabela 4: KAZNIVA DEJANJA ORGANIZIRANE KRIMINALITETE </t>
  </si>
  <si>
    <t>Tabela 5: SPLOŠNA, GOSPODARSKA IN MLADOLETNIŠKA KRIMINALITETA</t>
  </si>
  <si>
    <t>Tabela 2: Število kaznivih dejanj, kršitev JRM, prekrškov po Zakonu o JRM, prometnih nesreč in mrtvih v prometnih nesrečah (na 10.000 prebivalcev) - 
primerjava: Maribor, Ljubljana, R Slovenija</t>
  </si>
  <si>
    <t xml:space="preserve">Tabela 3: POMEMBNEJŠA KAZNIVA DEJANJA IN NJIHOVA PREISKANOST  </t>
  </si>
  <si>
    <t>Tabela 8: PREGLED KRŠITEV JRM PO ZAKONIH V LETIH 2001-2005</t>
  </si>
  <si>
    <t>KRIMINALITETA</t>
  </si>
  <si>
    <t>CESTNI PROMET</t>
  </si>
  <si>
    <t>ŠTEVILO PKD</t>
  </si>
  <si>
    <t>% PREISK.</t>
  </si>
  <si>
    <t>ZAZNANA KD</t>
  </si>
  <si>
    <t>GLOBE</t>
  </si>
  <si>
    <t>HIT.P.</t>
  </si>
  <si>
    <t>OBDOL. PREDLOG</t>
  </si>
  <si>
    <t>+/-%</t>
  </si>
  <si>
    <t>ŠTEVILO STALNIH PREB.*</t>
  </si>
  <si>
    <t>Tabela 9: KRŠITVE DRUGIH PREDPISOV O JAVNEM REDU</t>
  </si>
  <si>
    <t>Tabela 10: PREGLED KRŠITEV ZAKONA O PREKRŠKIH ZOPER JAVNI RED IN MIR PO KRAJU KRŠITVE</t>
  </si>
  <si>
    <t>Tabela 11: PROMETNE NESREČE IN POSLEDICE V LETIH 2000-2004</t>
  </si>
  <si>
    <t>Tabela 12: PRIMARNI VZROKI PROMETNIH NESREČ</t>
  </si>
  <si>
    <t>PODANE KAZENSKE OVADBE</t>
  </si>
  <si>
    <t>185 Zloraba prostitucije</t>
  </si>
  <si>
    <t>203 Neplačevanje preživnine</t>
  </si>
  <si>
    <t>Tabela 6: PODANE KAZENSKE OVADBE IN NJIHOVA PREISKANOST V LETIH 2001-2005</t>
  </si>
  <si>
    <t xml:space="preserve">Tabela 7: ŠTEVILO OBRAVNAVANIH KAZNIVIH DEJANJ PO MESECIH </t>
  </si>
  <si>
    <t>ŠT. KAZ. OVADB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</si>
</sst>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_)"/>
    <numFmt numFmtId="165" formatCode="#,##0_);\(#,##0\)"/>
    <numFmt numFmtId="166" formatCode="0.0"/>
    <numFmt numFmtId="167" formatCode="\(0.0%\)"/>
    <numFmt numFmtId="168" formatCode="0.0%"/>
    <numFmt numFmtId="169" formatCode="0.000"/>
    <numFmt numFmtId="170" formatCode="0.0000"/>
    <numFmt numFmtId="171" formatCode="#,##0_ ;\-#,##0\ "/>
    <numFmt numFmtId="172" formatCode="#,##0.0"/>
    <numFmt numFmtId="173" formatCode="0000"/>
    <numFmt numFmtId="174" formatCode="0.000%"/>
    <numFmt numFmtId="175" formatCode="0.0000%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\ &quot;SIT&quot;"/>
    <numFmt numFmtId="182" formatCode="0.00000"/>
    <numFmt numFmtId="183" formatCode="_-* #,##0.000\ &quot;SIT&quot;_-;\-* #,##0.000\ &quot;SIT&quot;_-;_-* &quot;-&quot;??\ &quot;SIT&quot;_-;_-@_-"/>
    <numFmt numFmtId="184" formatCode="_-* #,##0.000\ _S_I_T_-;\-* #,##0.000\ _S_I_T_-;_-* &quot;-&quot;??\ _S_I_T_-;_-@_-"/>
    <numFmt numFmtId="185" formatCode="_-* #,##0.0\ _S_I_T_-;\-* #,##0.0\ _S_I_T_-;_-* &quot;-&quot;??\ _S_I_T_-;_-@_-"/>
    <numFmt numFmtId="186" formatCode="_-* #,##0\ _S_I_T_-;\-* #,##0\ _S_I_T_-;_-* &quot;-&quot;??\ _S_I_T_-;_-@_-"/>
    <numFmt numFmtId="187" formatCode="_-* #.##0.0\ _S_I_T_-;\-* #.##0.0\ _S_I_T_-;_-* &quot;-&quot;??\ _S_I_T_-;_-@_-"/>
    <numFmt numFmtId="188" formatCode="_-* #.##0.\ _S_I_T_-;\-* #.##0.\ _S_I_T_-;_-* &quot;-&quot;??\ _S_I_T_-;_-@_-"/>
    <numFmt numFmtId="189" formatCode="_-* #.##.\ _S_I_T_-;\-* #.##.\ _S_I_T_-;_-* &quot;-&quot;??\ _S_I_T_-;_-@_?"/>
    <numFmt numFmtId="190" formatCode="_-* #.#.\ _S_I_T_-;\-* #.#.\ _S_I_T_-;_-* &quot;-&quot;??\ _S_I_T_-;_-@_?"/>
    <numFmt numFmtId="191" formatCode="_-* #.##0\ _S_I_T_-;\-* #.##0\ _S_I_T_-;_-* &quot;-&quot;??\ _S_I_T_-;_-@_-"/>
    <numFmt numFmtId="192" formatCode="#,##0_ ;[Red]\-#,##0\ "/>
    <numFmt numFmtId="193" formatCode="&quot;True&quot;;&quot;True&quot;;&quot;False&quot;"/>
    <numFmt numFmtId="194" formatCode="&quot;On&quot;;&quot;On&quot;;&quot;Off&quot;"/>
  </numFmts>
  <fonts count="41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i/>
      <sz val="10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8.5"/>
      <name val="Arial CE"/>
      <family val="2"/>
    </font>
    <font>
      <sz val="10.25"/>
      <name val="Times New Roman CE"/>
      <family val="0"/>
    </font>
    <font>
      <sz val="11"/>
      <name val="Arial CE"/>
      <family val="2"/>
    </font>
    <font>
      <sz val="8"/>
      <name val="Times New Roman CE"/>
      <family val="1"/>
    </font>
    <font>
      <b/>
      <sz val="9.25"/>
      <name val="Arial CE"/>
      <family val="2"/>
    </font>
    <font>
      <sz val="12"/>
      <name val="Arial CE"/>
      <family val="0"/>
    </font>
    <font>
      <sz val="11.25"/>
      <name val="Arial CE"/>
      <family val="0"/>
    </font>
    <font>
      <b/>
      <sz val="2.25"/>
      <name val="Arial CE"/>
      <family val="2"/>
    </font>
    <font>
      <sz val="3.5"/>
      <name val="Arial CE"/>
      <family val="0"/>
    </font>
    <font>
      <sz val="1.75"/>
      <name val="Arial CE"/>
      <family val="2"/>
    </font>
    <font>
      <sz val="1.5"/>
      <name val="Arial CE"/>
      <family val="2"/>
    </font>
    <font>
      <b/>
      <sz val="10"/>
      <name val="Arial CE"/>
      <family val="2"/>
    </font>
    <font>
      <u val="single"/>
      <sz val="11"/>
      <color indexed="36"/>
      <name val="Times New Roman CE"/>
      <family val="0"/>
    </font>
    <font>
      <u val="single"/>
      <sz val="11"/>
      <color indexed="12"/>
      <name val="Times New Roman CE"/>
      <family val="0"/>
    </font>
    <font>
      <sz val="8.5"/>
      <name val="Arial CE"/>
      <family val="0"/>
    </font>
    <font>
      <sz val="9.75"/>
      <name val="Arial CE"/>
      <family val="0"/>
    </font>
    <font>
      <sz val="8.25"/>
      <name val="Arial CE"/>
      <family val="2"/>
    </font>
    <font>
      <i/>
      <sz val="10"/>
      <name val="Arial CE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4.5"/>
      <name val="Arial CE"/>
      <family val="0"/>
    </font>
    <font>
      <sz val="5.75"/>
      <name val="Arial CE"/>
      <family val="0"/>
    </font>
    <font>
      <sz val="6.5"/>
      <name val="Arial CE"/>
      <family val="2"/>
    </font>
    <font>
      <sz val="4.25"/>
      <name val="Arial CE"/>
      <family val="0"/>
    </font>
    <font>
      <sz val="6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" fontId="5" fillId="0" borderId="0">
      <alignment/>
      <protection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Alignment="1">
      <alignment/>
    </xf>
    <xf numFmtId="0" fontId="7" fillId="2" borderId="4" xfId="0" applyFont="1" applyFill="1" applyBorder="1" applyAlignment="1">
      <alignment horizontal="centerContinuous" vertical="center"/>
    </xf>
    <xf numFmtId="0" fontId="12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172" fontId="7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166" fontId="9" fillId="0" borderId="0" xfId="2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>
      <alignment/>
    </xf>
    <xf numFmtId="3" fontId="7" fillId="3" borderId="13" xfId="24" applyNumberFormat="1" applyFont="1" applyFill="1" applyBorder="1" applyAlignment="1">
      <alignment horizontal="right"/>
    </xf>
    <xf numFmtId="168" fontId="9" fillId="3" borderId="14" xfId="2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5" xfId="24" applyNumberFormat="1" applyFont="1" applyBorder="1" applyAlignment="1">
      <alignment horizontal="right"/>
    </xf>
    <xf numFmtId="168" fontId="7" fillId="0" borderId="11" xfId="20" applyNumberFormat="1" applyFont="1" applyBorder="1" applyAlignment="1">
      <alignment/>
    </xf>
    <xf numFmtId="3" fontId="7" fillId="0" borderId="16" xfId="24" applyNumberFormat="1" applyFont="1" applyBorder="1" applyAlignment="1">
      <alignment horizontal="right"/>
    </xf>
    <xf numFmtId="168" fontId="7" fillId="0" borderId="17" xfId="2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3" borderId="15" xfId="24" applyNumberFormat="1" applyFont="1" applyFill="1" applyBorder="1" applyAlignment="1">
      <alignment horizontal="right"/>
    </xf>
    <xf numFmtId="168" fontId="7" fillId="3" borderId="11" xfId="20" applyNumberFormat="1" applyFont="1" applyFill="1" applyBorder="1" applyAlignment="1">
      <alignment/>
    </xf>
    <xf numFmtId="3" fontId="7" fillId="3" borderId="16" xfId="24" applyNumberFormat="1" applyFont="1" applyFill="1" applyBorder="1" applyAlignment="1">
      <alignment horizontal="right"/>
    </xf>
    <xf numFmtId="168" fontId="7" fillId="3" borderId="17" xfId="2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6" xfId="24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168" fontId="7" fillId="4" borderId="17" xfId="20" applyNumberFormat="1" applyFont="1" applyFill="1" applyBorder="1" applyAlignment="1">
      <alignment/>
    </xf>
    <xf numFmtId="3" fontId="7" fillId="4" borderId="16" xfId="24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8" fontId="7" fillId="0" borderId="11" xfId="20" applyNumberFormat="1" applyFont="1" applyFill="1" applyBorder="1" applyAlignment="1">
      <alignment/>
    </xf>
    <xf numFmtId="0" fontId="7" fillId="0" borderId="6" xfId="0" applyFont="1" applyBorder="1" applyAlignment="1">
      <alignment/>
    </xf>
    <xf numFmtId="168" fontId="7" fillId="0" borderId="8" xfId="20" applyNumberFormat="1" applyFont="1" applyBorder="1" applyAlignment="1">
      <alignment/>
    </xf>
    <xf numFmtId="3" fontId="7" fillId="0" borderId="18" xfId="24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5" borderId="12" xfId="0" applyFont="1" applyFill="1" applyBorder="1" applyAlignment="1">
      <alignment vertical="center"/>
    </xf>
    <xf numFmtId="0" fontId="9" fillId="5" borderId="19" xfId="0" applyFont="1" applyFill="1" applyBorder="1" applyAlignment="1" quotePrefix="1">
      <alignment horizontal="right" vertical="center"/>
    </xf>
    <xf numFmtId="0" fontId="7" fillId="0" borderId="2" xfId="0" applyFont="1" applyBorder="1" applyAlignment="1">
      <alignment vertical="center"/>
    </xf>
    <xf numFmtId="172" fontId="7" fillId="0" borderId="4" xfId="0" applyNumberFormat="1" applyFont="1" applyBorder="1" applyAlignment="1">
      <alignment vertical="center"/>
    </xf>
    <xf numFmtId="172" fontId="7" fillId="0" borderId="11" xfId="0" applyNumberFormat="1" applyFont="1" applyBorder="1" applyAlignment="1">
      <alignment/>
    </xf>
    <xf numFmtId="0" fontId="7" fillId="0" borderId="9" xfId="0" applyFont="1" applyBorder="1" applyAlignment="1">
      <alignment/>
    </xf>
    <xf numFmtId="172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6" borderId="18" xfId="0" applyFont="1" applyFill="1" applyBorder="1" applyAlignment="1">
      <alignment horizontal="right"/>
    </xf>
    <xf numFmtId="0" fontId="9" fillId="6" borderId="20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3" fontId="9" fillId="7" borderId="21" xfId="0" applyNumberFormat="1" applyFont="1" applyFill="1" applyBorder="1" applyAlignment="1">
      <alignment/>
    </xf>
    <xf numFmtId="3" fontId="9" fillId="7" borderId="19" xfId="0" applyNumberFormat="1" applyFont="1" applyFill="1" applyBorder="1" applyAlignment="1">
      <alignment/>
    </xf>
    <xf numFmtId="3" fontId="9" fillId="7" borderId="2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5" xfId="0" applyNumberFormat="1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9" fillId="5" borderId="1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2" fontId="7" fillId="0" borderId="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27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9" fillId="8" borderId="23" xfId="18" applyFont="1" applyFill="1" applyBorder="1" applyAlignment="1">
      <alignment horizontal="left"/>
      <protection/>
    </xf>
    <xf numFmtId="0" fontId="9" fillId="0" borderId="0" xfId="18" applyFont="1" applyFill="1" applyBorder="1" applyAlignment="1">
      <alignment horizontal="left"/>
      <protection/>
    </xf>
    <xf numFmtId="3" fontId="7" fillId="0" borderId="0" xfId="18" applyNumberFormat="1" applyFont="1" applyBorder="1" applyAlignment="1">
      <alignment horizontal="center"/>
      <protection/>
    </xf>
    <xf numFmtId="49" fontId="7" fillId="0" borderId="0" xfId="18" applyNumberFormat="1" applyFont="1" applyBorder="1" applyAlignment="1">
      <alignment horizontal="center"/>
      <protection/>
    </xf>
    <xf numFmtId="3" fontId="7" fillId="0" borderId="24" xfId="18" applyNumberFormat="1" applyFont="1" applyBorder="1" applyAlignment="1">
      <alignment horizontal="center"/>
      <protection/>
    </xf>
    <xf numFmtId="3" fontId="7" fillId="0" borderId="25" xfId="18" applyNumberFormat="1" applyFont="1" applyBorder="1" applyAlignment="1">
      <alignment horizontal="center"/>
      <protection/>
    </xf>
    <xf numFmtId="3" fontId="7" fillId="0" borderId="26" xfId="18" applyNumberFormat="1" applyFont="1" applyBorder="1" applyAlignment="1">
      <alignment horizontal="center"/>
      <protection/>
    </xf>
    <xf numFmtId="0" fontId="11" fillId="0" borderId="0" xfId="18" applyFont="1" applyAlignment="1">
      <alignment horizontal="left"/>
      <protection/>
    </xf>
    <xf numFmtId="0" fontId="9" fillId="9" borderId="27" xfId="18" applyFont="1" applyFill="1" applyBorder="1" applyAlignment="1">
      <alignment horizontal="left"/>
      <protection/>
    </xf>
    <xf numFmtId="49" fontId="7" fillId="0" borderId="28" xfId="18" applyNumberFormat="1" applyFont="1" applyBorder="1" applyAlignment="1">
      <alignment horizontal="center"/>
      <protection/>
    </xf>
    <xf numFmtId="3" fontId="7" fillId="0" borderId="29" xfId="18" applyNumberFormat="1" applyFont="1" applyBorder="1" applyAlignment="1">
      <alignment horizontal="center"/>
      <protection/>
    </xf>
    <xf numFmtId="0" fontId="9" fillId="9" borderId="30" xfId="18" applyFont="1" applyFill="1" applyBorder="1" applyAlignment="1">
      <alignment horizontal="left"/>
      <protection/>
    </xf>
    <xf numFmtId="49" fontId="7" fillId="0" borderId="31" xfId="18" applyNumberFormat="1" applyFont="1" applyBorder="1" applyAlignment="1">
      <alignment horizontal="center"/>
      <protection/>
    </xf>
    <xf numFmtId="3" fontId="7" fillId="0" borderId="32" xfId="18" applyNumberFormat="1" applyFont="1" applyBorder="1" applyAlignment="1">
      <alignment horizontal="center"/>
      <protection/>
    </xf>
    <xf numFmtId="3" fontId="7" fillId="0" borderId="0" xfId="18" applyNumberFormat="1" applyFont="1" applyBorder="1" applyAlignment="1">
      <alignment horizontal="left"/>
      <protection/>
    </xf>
    <xf numFmtId="0" fontId="9" fillId="0" borderId="0" xfId="18" applyFont="1" applyAlignment="1">
      <alignment horizontal="center"/>
      <protection/>
    </xf>
    <xf numFmtId="0" fontId="9" fillId="3" borderId="33" xfId="18" applyFont="1" applyFill="1" applyBorder="1" applyAlignment="1">
      <alignment horizontal="center"/>
      <protection/>
    </xf>
    <xf numFmtId="49" fontId="9" fillId="3" borderId="34" xfId="18" applyNumberFormat="1" applyFont="1" applyFill="1" applyBorder="1" applyAlignment="1">
      <alignment horizontal="center"/>
      <protection/>
    </xf>
    <xf numFmtId="0" fontId="9" fillId="3" borderId="35" xfId="18" applyFont="1" applyFill="1" applyBorder="1" applyAlignment="1">
      <alignment horizontal="center"/>
      <protection/>
    </xf>
    <xf numFmtId="0" fontId="9" fillId="0" borderId="0" xfId="18" applyFont="1" applyAlignment="1">
      <alignment vertical="top" wrapText="1"/>
      <protection/>
    </xf>
    <xf numFmtId="0" fontId="9" fillId="0" borderId="0" xfId="18" applyFont="1" applyFill="1" applyBorder="1" applyAlignment="1">
      <alignment vertical="top" wrapText="1"/>
      <protection/>
    </xf>
    <xf numFmtId="0" fontId="9" fillId="10" borderId="27" xfId="18" applyFont="1" applyFill="1" applyBorder="1" applyAlignment="1">
      <alignment horizontal="left"/>
      <protection/>
    </xf>
    <xf numFmtId="0" fontId="9" fillId="10" borderId="30" xfId="18" applyFont="1" applyFill="1" applyBorder="1" applyAlignment="1">
      <alignment horizontal="left"/>
      <protection/>
    </xf>
    <xf numFmtId="49" fontId="7" fillId="0" borderId="0" xfId="18" applyNumberFormat="1" applyFont="1" applyFill="1" applyBorder="1">
      <alignment/>
      <protection/>
    </xf>
    <xf numFmtId="0" fontId="9" fillId="0" borderId="0" xfId="18" applyFont="1" applyFill="1" applyBorder="1" applyAlignment="1">
      <alignment horizontal="center" vertical="top" wrapText="1"/>
      <protection/>
    </xf>
    <xf numFmtId="3" fontId="7" fillId="0" borderId="0" xfId="18" applyNumberFormat="1" applyFont="1" applyFill="1" applyBorder="1" applyAlignment="1">
      <alignment horizontal="center"/>
      <protection/>
    </xf>
    <xf numFmtId="0" fontId="33" fillId="0" borderId="0" xfId="18" applyFont="1">
      <alignment/>
      <protection/>
    </xf>
    <xf numFmtId="0" fontId="0" fillId="0" borderId="0" xfId="0" applyAlignment="1">
      <alignment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8" fillId="0" borderId="36" xfId="0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3" fontId="7" fillId="0" borderId="12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6" fontId="7" fillId="0" borderId="21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36" xfId="0" applyFont="1" applyFill="1" applyBorder="1" applyAlignment="1" applyProtection="1">
      <alignment vertical="center"/>
      <protection/>
    </xf>
    <xf numFmtId="0" fontId="7" fillId="5" borderId="21" xfId="18" applyFont="1" applyFill="1" applyBorder="1">
      <alignment/>
      <protection/>
    </xf>
    <xf numFmtId="0" fontId="7" fillId="5" borderId="19" xfId="18" applyFont="1" applyFill="1" applyBorder="1">
      <alignment/>
      <protection/>
    </xf>
    <xf numFmtId="0" fontId="7" fillId="0" borderId="7" xfId="18" applyFont="1" applyBorder="1">
      <alignment/>
      <protection/>
    </xf>
    <xf numFmtId="0" fontId="7" fillId="0" borderId="8" xfId="18" applyFont="1" applyBorder="1">
      <alignment/>
      <protection/>
    </xf>
    <xf numFmtId="0" fontId="9" fillId="5" borderId="2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35" fillId="3" borderId="37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166" fontId="35" fillId="0" borderId="29" xfId="0" applyNumberFormat="1" applyFont="1" applyBorder="1" applyAlignment="1">
      <alignment horizontal="center"/>
    </xf>
    <xf numFmtId="166" fontId="35" fillId="0" borderId="8" xfId="0" applyNumberFormat="1" applyFont="1" applyBorder="1" applyAlignment="1">
      <alignment horizontal="center"/>
    </xf>
    <xf numFmtId="3" fontId="35" fillId="0" borderId="6" xfId="0" applyNumberFormat="1" applyFont="1" applyBorder="1" applyAlignment="1">
      <alignment horizontal="center"/>
    </xf>
    <xf numFmtId="166" fontId="35" fillId="0" borderId="38" xfId="0" applyNumberFormat="1" applyFont="1" applyBorder="1" applyAlignment="1">
      <alignment horizontal="center"/>
    </xf>
    <xf numFmtId="166" fontId="35" fillId="0" borderId="39" xfId="0" applyNumberFormat="1" applyFont="1" applyBorder="1" applyAlignment="1">
      <alignment horizontal="center"/>
    </xf>
    <xf numFmtId="3" fontId="35" fillId="0" borderId="40" xfId="0" applyNumberFormat="1" applyFont="1" applyBorder="1" applyAlignment="1">
      <alignment horizontal="center"/>
    </xf>
    <xf numFmtId="166" fontId="35" fillId="0" borderId="41" xfId="0" applyNumberFormat="1" applyFont="1" applyBorder="1" applyAlignment="1">
      <alignment horizontal="center"/>
    </xf>
    <xf numFmtId="166" fontId="35" fillId="0" borderId="42" xfId="0" applyNumberFormat="1" applyFont="1" applyBorder="1" applyAlignment="1">
      <alignment horizontal="center"/>
    </xf>
    <xf numFmtId="3" fontId="35" fillId="0" borderId="43" xfId="0" applyNumberFormat="1" applyFont="1" applyBorder="1" applyAlignment="1">
      <alignment horizontal="center"/>
    </xf>
    <xf numFmtId="3" fontId="35" fillId="3" borderId="37" xfId="0" applyNumberFormat="1" applyFont="1" applyFill="1" applyBorder="1" applyAlignment="1">
      <alignment horizontal="center"/>
    </xf>
    <xf numFmtId="0" fontId="7" fillId="3" borderId="37" xfId="0" applyFont="1" applyFill="1" applyBorder="1" applyAlignment="1">
      <alignment/>
    </xf>
    <xf numFmtId="0" fontId="35" fillId="3" borderId="29" xfId="0" applyFont="1" applyFill="1" applyBorder="1" applyAlignment="1">
      <alignment horizontal="center"/>
    </xf>
    <xf numFmtId="166" fontId="35" fillId="3" borderId="37" xfId="0" applyNumberFormat="1" applyFont="1" applyFill="1" applyBorder="1" applyAlignment="1">
      <alignment horizontal="center"/>
    </xf>
    <xf numFmtId="0" fontId="35" fillId="3" borderId="5" xfId="0" applyFont="1" applyFill="1" applyBorder="1" applyAlignment="1">
      <alignment/>
    </xf>
    <xf numFmtId="0" fontId="34" fillId="7" borderId="36" xfId="0" applyFont="1" applyFill="1" applyBorder="1" applyAlignment="1">
      <alignment horizontal="center" wrapText="1"/>
    </xf>
    <xf numFmtId="0" fontId="34" fillId="7" borderId="44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10" borderId="45" xfId="0" applyFont="1" applyFill="1" applyBorder="1" applyAlignment="1">
      <alignment/>
    </xf>
    <xf numFmtId="0" fontId="34" fillId="1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35" fillId="3" borderId="29" xfId="0" applyNumberFormat="1" applyFont="1" applyFill="1" applyBorder="1" applyAlignment="1">
      <alignment horizontal="center"/>
    </xf>
    <xf numFmtId="0" fontId="34" fillId="3" borderId="46" xfId="0" applyFont="1" applyFill="1" applyBorder="1" applyAlignment="1">
      <alignment/>
    </xf>
    <xf numFmtId="166" fontId="35" fillId="0" borderId="37" xfId="0" applyNumberFormat="1" applyFont="1" applyFill="1" applyBorder="1" applyAlignment="1">
      <alignment horizontal="center"/>
    </xf>
    <xf numFmtId="0" fontId="34" fillId="10" borderId="43" xfId="0" applyFont="1" applyFill="1" applyBorder="1" applyAlignment="1">
      <alignment/>
    </xf>
    <xf numFmtId="0" fontId="0" fillId="0" borderId="0" xfId="0" applyAlignment="1">
      <alignment horizontal="center" wrapText="1"/>
    </xf>
    <xf numFmtId="168" fontId="12" fillId="0" borderId="11" xfId="20" applyNumberFormat="1" applyFont="1" applyFill="1" applyBorder="1" applyAlignment="1">
      <alignment horizontal="right" vertical="center"/>
    </xf>
    <xf numFmtId="168" fontId="9" fillId="2" borderId="19" xfId="20" applyNumberFormat="1" applyFont="1" applyFill="1" applyBorder="1" applyAlignment="1">
      <alignment vertical="center"/>
    </xf>
    <xf numFmtId="1" fontId="7" fillId="0" borderId="28" xfId="18" applyNumberFormat="1" applyFont="1" applyBorder="1" applyAlignment="1">
      <alignment horizontal="center"/>
      <protection/>
    </xf>
    <xf numFmtId="1" fontId="7" fillId="0" borderId="31" xfId="18" applyNumberFormat="1" applyFont="1" applyBorder="1" applyAlignment="1">
      <alignment horizontal="center"/>
      <protection/>
    </xf>
    <xf numFmtId="49" fontId="9" fillId="11" borderId="47" xfId="18" applyNumberFormat="1" applyFont="1" applyFill="1" applyBorder="1" applyAlignment="1">
      <alignment horizontal="center" vertical="center" wrapText="1"/>
      <protection/>
    </xf>
    <xf numFmtId="3" fontId="7" fillId="0" borderId="48" xfId="18" applyNumberFormat="1" applyFont="1" applyBorder="1" applyAlignment="1">
      <alignment horizontal="center"/>
      <protection/>
    </xf>
    <xf numFmtId="3" fontId="9" fillId="0" borderId="0" xfId="17" applyNumberFormat="1" applyFont="1" applyBorder="1">
      <alignment/>
      <protection/>
    </xf>
    <xf numFmtId="3" fontId="7" fillId="0" borderId="0" xfId="0" applyNumberFormat="1" applyFont="1" applyBorder="1" applyAlignment="1">
      <alignment horizontal="center"/>
    </xf>
    <xf numFmtId="168" fontId="7" fillId="0" borderId="0" xfId="20" applyNumberFormat="1" applyFont="1" applyBorder="1" applyAlignment="1">
      <alignment horizontal="center"/>
    </xf>
    <xf numFmtId="0" fontId="9" fillId="0" borderId="7" xfId="18" applyFont="1" applyFill="1" applyBorder="1" applyAlignment="1">
      <alignment horizontal="left"/>
      <protection/>
    </xf>
    <xf numFmtId="3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166" fontId="35" fillId="0" borderId="29" xfId="0" applyNumberFormat="1" applyFont="1" applyFill="1" applyBorder="1" applyAlignment="1">
      <alignment horizontal="center"/>
    </xf>
    <xf numFmtId="0" fontId="9" fillId="12" borderId="1" xfId="0" applyFont="1" applyFill="1" applyBorder="1" applyAlignment="1">
      <alignment horizontal="left" vertical="center"/>
    </xf>
    <xf numFmtId="0" fontId="9" fillId="12" borderId="49" xfId="0" applyFont="1" applyFill="1" applyBorder="1" applyAlignment="1">
      <alignment horizontal="centerContinuous" vertical="center"/>
    </xf>
    <xf numFmtId="0" fontId="7" fillId="12" borderId="42" xfId="0" applyFont="1" applyFill="1" applyBorder="1" applyAlignment="1">
      <alignment horizontal="centerContinuous" vertical="center"/>
    </xf>
    <xf numFmtId="0" fontId="9" fillId="12" borderId="6" xfId="0" applyFont="1" applyFill="1" applyBorder="1" applyAlignment="1">
      <alignment horizontal="left" vertical="center"/>
    </xf>
    <xf numFmtId="0" fontId="9" fillId="12" borderId="25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Continuous"/>
    </xf>
    <xf numFmtId="3" fontId="35" fillId="0" borderId="43" xfId="0" applyNumberFormat="1" applyFont="1" applyFill="1" applyBorder="1" applyAlignment="1">
      <alignment horizontal="center"/>
    </xf>
    <xf numFmtId="0" fontId="9" fillId="6" borderId="51" xfId="0" applyFont="1" applyFill="1" applyBorder="1" applyAlignment="1">
      <alignment/>
    </xf>
    <xf numFmtId="0" fontId="9" fillId="6" borderId="52" xfId="0" applyFont="1" applyFill="1" applyBorder="1" applyAlignment="1">
      <alignment/>
    </xf>
    <xf numFmtId="0" fontId="7" fillId="0" borderId="53" xfId="0" applyFont="1" applyBorder="1" applyAlignment="1">
      <alignment horizontal="left"/>
    </xf>
    <xf numFmtId="0" fontId="9" fillId="7" borderId="54" xfId="0" applyFont="1" applyFill="1" applyBorder="1" applyAlignment="1">
      <alignment/>
    </xf>
    <xf numFmtId="0" fontId="35" fillId="3" borderId="37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 horizontal="centerContinuous"/>
      <protection/>
    </xf>
    <xf numFmtId="3" fontId="35" fillId="0" borderId="9" xfId="0" applyNumberFormat="1" applyFont="1" applyBorder="1" applyAlignment="1">
      <alignment horizontal="centerContinuous"/>
    </xf>
    <xf numFmtId="3" fontId="35" fillId="0" borderId="7" xfId="0" applyNumberFormat="1" applyFont="1" applyBorder="1" applyAlignment="1">
      <alignment horizontal="centerContinuous"/>
    </xf>
    <xf numFmtId="3" fontId="35" fillId="0" borderId="18" xfId="0" applyNumberFormat="1" applyFont="1" applyBorder="1" applyAlignment="1">
      <alignment horizontal="centerContinuous"/>
    </xf>
    <xf numFmtId="0" fontId="34" fillId="7" borderId="12" xfId="0" applyFont="1" applyFill="1" applyBorder="1" applyAlignment="1">
      <alignment horizontal="centerContinuous" vertical="center" wrapText="1"/>
    </xf>
    <xf numFmtId="0" fontId="34" fillId="7" borderId="22" xfId="0" applyFont="1" applyFill="1" applyBorder="1" applyAlignment="1">
      <alignment horizontal="centerContinuous" vertical="center" wrapText="1"/>
    </xf>
    <xf numFmtId="3" fontId="35" fillId="0" borderId="55" xfId="0" applyNumberFormat="1" applyFont="1" applyBorder="1" applyAlignment="1">
      <alignment horizontal="centerContinuous"/>
    </xf>
    <xf numFmtId="3" fontId="35" fillId="0" borderId="56" xfId="0" applyNumberFormat="1" applyFont="1" applyBorder="1" applyAlignment="1">
      <alignment horizontal="centerContinuous"/>
    </xf>
    <xf numFmtId="3" fontId="35" fillId="3" borderId="37" xfId="0" applyNumberFormat="1" applyFont="1" applyFill="1" applyBorder="1" applyAlignment="1">
      <alignment horizontal="centerContinuous"/>
    </xf>
    <xf numFmtId="3" fontId="35" fillId="0" borderId="57" xfId="0" applyNumberFormat="1" applyFont="1" applyBorder="1" applyAlignment="1">
      <alignment horizontal="centerContinuous"/>
    </xf>
    <xf numFmtId="3" fontId="35" fillId="0" borderId="24" xfId="0" applyNumberFormat="1" applyFont="1" applyBorder="1" applyAlignment="1">
      <alignment horizontal="centerContinuous"/>
    </xf>
    <xf numFmtId="0" fontId="34" fillId="7" borderId="21" xfId="0" applyFont="1" applyFill="1" applyBorder="1" applyAlignment="1">
      <alignment horizontal="centerContinuous" vertical="center" wrapText="1"/>
    </xf>
    <xf numFmtId="3" fontId="35" fillId="0" borderId="49" xfId="0" applyNumberFormat="1" applyFont="1" applyBorder="1" applyAlignment="1">
      <alignment horizontal="centerContinuous"/>
    </xf>
    <xf numFmtId="3" fontId="35" fillId="0" borderId="37" xfId="0" applyNumberFormat="1" applyFont="1" applyBorder="1" applyAlignment="1">
      <alignment horizontal="centerContinuous"/>
    </xf>
    <xf numFmtId="3" fontId="7" fillId="0" borderId="37" xfId="0" applyNumberFormat="1" applyFont="1" applyBorder="1" applyAlignment="1">
      <alignment horizontal="centerContinuous"/>
    </xf>
    <xf numFmtId="3" fontId="7" fillId="0" borderId="29" xfId="0" applyNumberFormat="1" applyFont="1" applyBorder="1" applyAlignment="1">
      <alignment horizontal="centerContinuous"/>
    </xf>
    <xf numFmtId="3" fontId="7" fillId="0" borderId="58" xfId="0" applyNumberFormat="1" applyFont="1" applyBorder="1" applyAlignment="1">
      <alignment horizontal="centerContinuous"/>
    </xf>
    <xf numFmtId="3" fontId="7" fillId="0" borderId="59" xfId="0" applyNumberFormat="1" applyFont="1" applyBorder="1" applyAlignment="1">
      <alignment horizontal="centerContinuous"/>
    </xf>
    <xf numFmtId="3" fontId="7" fillId="0" borderId="32" xfId="0" applyNumberFormat="1" applyFont="1" applyBorder="1" applyAlignment="1">
      <alignment horizontal="centerContinuous"/>
    </xf>
    <xf numFmtId="166" fontId="7" fillId="0" borderId="59" xfId="0" applyNumberFormat="1" applyFont="1" applyBorder="1" applyAlignment="1">
      <alignment horizontal="centerContinuous"/>
    </xf>
    <xf numFmtId="166" fontId="7" fillId="0" borderId="60" xfId="0" applyNumberFormat="1" applyFont="1" applyBorder="1" applyAlignment="1">
      <alignment horizontal="centerContinuous"/>
    </xf>
    <xf numFmtId="0" fontId="9" fillId="13" borderId="61" xfId="18" applyFont="1" applyFill="1" applyBorder="1" applyAlignment="1">
      <alignment horizontal="centerContinuous" vertical="center"/>
      <protection/>
    </xf>
    <xf numFmtId="0" fontId="9" fillId="13" borderId="62" xfId="18" applyFont="1" applyFill="1" applyBorder="1" applyAlignment="1">
      <alignment horizontal="centerContinuous" vertical="center"/>
      <protection/>
    </xf>
    <xf numFmtId="0" fontId="9" fillId="13" borderId="35" xfId="18" applyFont="1" applyFill="1" applyBorder="1" applyAlignment="1">
      <alignment horizontal="centerContinuous" vertical="center"/>
      <protection/>
    </xf>
    <xf numFmtId="0" fontId="9" fillId="13" borderId="63" xfId="18" applyFont="1" applyFill="1" applyBorder="1" applyAlignment="1">
      <alignment horizontal="centerContinuous" vertical="center"/>
      <protection/>
    </xf>
    <xf numFmtId="3" fontId="7" fillId="0" borderId="64" xfId="0" applyNumberFormat="1" applyFont="1" applyBorder="1" applyAlignment="1">
      <alignment horizontal="centerContinuous"/>
    </xf>
    <xf numFmtId="3" fontId="7" fillId="0" borderId="60" xfId="0" applyNumberFormat="1" applyFont="1" applyBorder="1" applyAlignment="1">
      <alignment horizontal="centerContinuous"/>
    </xf>
    <xf numFmtId="1" fontId="7" fillId="0" borderId="50" xfId="0" applyNumberFormat="1" applyFont="1" applyBorder="1" applyAlignment="1">
      <alignment horizontal="centerContinuous"/>
    </xf>
    <xf numFmtId="1" fontId="7" fillId="0" borderId="37" xfId="0" applyNumberFormat="1" applyFont="1" applyBorder="1" applyAlignment="1">
      <alignment horizontal="centerContinuous"/>
    </xf>
    <xf numFmtId="1" fontId="7" fillId="0" borderId="64" xfId="0" applyNumberFormat="1" applyFont="1" applyBorder="1" applyAlignment="1">
      <alignment horizontal="centerContinuous"/>
    </xf>
    <xf numFmtId="168" fontId="7" fillId="0" borderId="50" xfId="0" applyNumberFormat="1" applyFont="1" applyBorder="1" applyAlignment="1">
      <alignment horizontal="centerContinuous"/>
    </xf>
    <xf numFmtId="168" fontId="7" fillId="0" borderId="37" xfId="0" applyNumberFormat="1" applyFont="1" applyBorder="1" applyAlignment="1">
      <alignment horizontal="centerContinuous"/>
    </xf>
    <xf numFmtId="168" fontId="7" fillId="0" borderId="64" xfId="0" applyNumberFormat="1" applyFont="1" applyBorder="1" applyAlignment="1">
      <alignment horizontal="centerContinuous"/>
    </xf>
    <xf numFmtId="166" fontId="7" fillId="0" borderId="37" xfId="0" applyNumberFormat="1" applyFont="1" applyBorder="1" applyAlignment="1">
      <alignment horizontal="centerContinuous"/>
    </xf>
    <xf numFmtId="166" fontId="7" fillId="0" borderId="64" xfId="0" applyNumberFormat="1" applyFont="1" applyBorder="1" applyAlignment="1">
      <alignment horizontal="centerContinuous"/>
    </xf>
    <xf numFmtId="0" fontId="9" fillId="8" borderId="65" xfId="18" applyFont="1" applyFill="1" applyBorder="1" applyAlignment="1">
      <alignment horizontal="centerContinuous" vertical="center"/>
      <protection/>
    </xf>
    <xf numFmtId="0" fontId="9" fillId="8" borderId="63" xfId="18" applyFont="1" applyFill="1" applyBorder="1" applyAlignment="1">
      <alignment horizontal="centerContinuous" vertical="center"/>
      <protection/>
    </xf>
    <xf numFmtId="0" fontId="11" fillId="0" borderId="0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5" borderId="21" xfId="0" applyFill="1" applyBorder="1" applyAlignment="1">
      <alignment vertical="center"/>
    </xf>
    <xf numFmtId="0" fontId="9" fillId="6" borderId="66" xfId="0" applyFont="1" applyFill="1" applyBorder="1" applyAlignment="1">
      <alignment horizontal="centerContinuous"/>
    </xf>
    <xf numFmtId="0" fontId="9" fillId="6" borderId="13" xfId="0" applyFont="1" applyFill="1" applyBorder="1" applyAlignment="1">
      <alignment horizontal="centerContinuous"/>
    </xf>
    <xf numFmtId="0" fontId="12" fillId="0" borderId="5" xfId="0" applyFont="1" applyBorder="1" applyAlignment="1">
      <alignment horizontal="left" vertical="center" wrapText="1"/>
    </xf>
    <xf numFmtId="166" fontId="7" fillId="0" borderId="24" xfId="18" applyNumberFormat="1" applyFont="1" applyBorder="1" applyAlignment="1">
      <alignment horizontal="center"/>
      <protection/>
    </xf>
    <xf numFmtId="166" fontId="7" fillId="0" borderId="25" xfId="18" applyNumberFormat="1" applyFont="1" applyBorder="1" applyAlignment="1">
      <alignment horizontal="center"/>
      <protection/>
    </xf>
    <xf numFmtId="166" fontId="7" fillId="0" borderId="28" xfId="18" applyNumberFormat="1" applyFont="1" applyBorder="1" applyAlignment="1">
      <alignment horizontal="center"/>
      <protection/>
    </xf>
    <xf numFmtId="166" fontId="7" fillId="0" borderId="31" xfId="18" applyNumberFormat="1" applyFont="1" applyBorder="1" applyAlignment="1">
      <alignment horizontal="center"/>
      <protection/>
    </xf>
    <xf numFmtId="3" fontId="7" fillId="0" borderId="39" xfId="18" applyNumberFormat="1" applyFont="1" applyBorder="1" applyAlignment="1">
      <alignment horizontal="center"/>
      <protection/>
    </xf>
    <xf numFmtId="3" fontId="7" fillId="0" borderId="67" xfId="18" applyNumberFormat="1" applyFont="1" applyBorder="1" applyAlignment="1">
      <alignment horizontal="center"/>
      <protection/>
    </xf>
    <xf numFmtId="0" fontId="9" fillId="10" borderId="68" xfId="18" applyFont="1" applyFill="1" applyBorder="1" applyAlignment="1">
      <alignment horizontal="left"/>
      <protection/>
    </xf>
    <xf numFmtId="3" fontId="7" fillId="0" borderId="69" xfId="18" applyNumberFormat="1" applyFont="1" applyBorder="1" applyAlignment="1">
      <alignment horizontal="center"/>
      <protection/>
    </xf>
    <xf numFmtId="166" fontId="7" fillId="0" borderId="69" xfId="18" applyNumberFormat="1" applyFont="1" applyBorder="1" applyAlignment="1">
      <alignment horizontal="center"/>
      <protection/>
    </xf>
    <xf numFmtId="3" fontId="7" fillId="0" borderId="70" xfId="18" applyNumberFormat="1" applyFont="1" applyBorder="1" applyAlignment="1">
      <alignment horizontal="center"/>
      <protection/>
    </xf>
    <xf numFmtId="3" fontId="7" fillId="0" borderId="71" xfId="18" applyNumberFormat="1" applyFont="1" applyBorder="1" applyAlignment="1">
      <alignment horizontal="center"/>
      <protection/>
    </xf>
    <xf numFmtId="3" fontId="7" fillId="0" borderId="72" xfId="18" applyNumberFormat="1" applyFont="1" applyBorder="1" applyAlignment="1">
      <alignment horizontal="center"/>
      <protection/>
    </xf>
    <xf numFmtId="0" fontId="9" fillId="8" borderId="23" xfId="18" applyFont="1" applyFill="1" applyBorder="1" applyAlignment="1">
      <alignment vertical="center" wrapText="1"/>
      <protection/>
    </xf>
    <xf numFmtId="0" fontId="9" fillId="11" borderId="33" xfId="18" applyFont="1" applyFill="1" applyBorder="1" applyAlignment="1">
      <alignment horizontal="center" vertical="center" wrapText="1"/>
      <protection/>
    </xf>
    <xf numFmtId="0" fontId="9" fillId="11" borderId="73" xfId="18" applyFont="1" applyFill="1" applyBorder="1" applyAlignment="1">
      <alignment horizontal="center" vertical="center" wrapText="1"/>
      <protection/>
    </xf>
    <xf numFmtId="0" fontId="9" fillId="11" borderId="74" xfId="18" applyFont="1" applyFill="1" applyBorder="1" applyAlignment="1">
      <alignment horizontal="center" vertical="center" wrapText="1"/>
      <protection/>
    </xf>
    <xf numFmtId="166" fontId="7" fillId="0" borderId="75" xfId="18" applyNumberFormat="1" applyFont="1" applyBorder="1" applyAlignment="1">
      <alignment horizontal="center"/>
      <protection/>
    </xf>
    <xf numFmtId="49" fontId="7" fillId="0" borderId="75" xfId="18" applyNumberFormat="1" applyFont="1" applyBorder="1" applyAlignment="1">
      <alignment horizontal="center"/>
      <protection/>
    </xf>
    <xf numFmtId="1" fontId="7" fillId="0" borderId="75" xfId="18" applyNumberFormat="1" applyFont="1" applyBorder="1" applyAlignment="1">
      <alignment horizontal="center"/>
      <protection/>
    </xf>
    <xf numFmtId="3" fontId="7" fillId="0" borderId="76" xfId="18" applyNumberFormat="1" applyFont="1" applyBorder="1" applyAlignment="1">
      <alignment horizontal="center"/>
      <protection/>
    </xf>
    <xf numFmtId="3" fontId="7" fillId="0" borderId="77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78" xfId="0" applyNumberFormat="1" applyFont="1" applyBorder="1" applyAlignment="1">
      <alignment horizontal="centerContinuous"/>
    </xf>
    <xf numFmtId="166" fontId="7" fillId="0" borderId="79" xfId="0" applyNumberFormat="1" applyFont="1" applyBorder="1" applyAlignment="1">
      <alignment horizontal="centerContinuous"/>
    </xf>
    <xf numFmtId="166" fontId="7" fillId="0" borderId="80" xfId="0" applyNumberFormat="1" applyFont="1" applyBorder="1" applyAlignment="1">
      <alignment horizontal="centerContinuous"/>
    </xf>
    <xf numFmtId="3" fontId="7" fillId="0" borderId="81" xfId="0" applyNumberFormat="1" applyFont="1" applyBorder="1" applyAlignment="1">
      <alignment horizontal="centerContinuous"/>
    </xf>
    <xf numFmtId="3" fontId="7" fillId="0" borderId="79" xfId="0" applyNumberFormat="1" applyFont="1" applyBorder="1" applyAlignment="1">
      <alignment horizontal="centerContinuous"/>
    </xf>
    <xf numFmtId="3" fontId="7" fillId="0" borderId="80" xfId="0" applyNumberFormat="1" applyFont="1" applyBorder="1" applyAlignment="1">
      <alignment horizontal="centerContinuous"/>
    </xf>
    <xf numFmtId="168" fontId="7" fillId="0" borderId="81" xfId="0" applyNumberFormat="1" applyFont="1" applyBorder="1" applyAlignment="1">
      <alignment horizontal="centerContinuous"/>
    </xf>
    <xf numFmtId="168" fontId="7" fillId="0" borderId="79" xfId="0" applyNumberFormat="1" applyFont="1" applyBorder="1" applyAlignment="1">
      <alignment horizontal="centerContinuous"/>
    </xf>
    <xf numFmtId="168" fontId="7" fillId="0" borderId="80" xfId="0" applyNumberFormat="1" applyFont="1" applyBorder="1" applyAlignment="1">
      <alignment horizontal="centerContinuous"/>
    </xf>
    <xf numFmtId="3" fontId="7" fillId="0" borderId="76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left" vertical="center"/>
    </xf>
    <xf numFmtId="0" fontId="7" fillId="0" borderId="0" xfId="18" applyFont="1" applyAlignment="1">
      <alignment horizontal="left" vertical="center"/>
      <protection/>
    </xf>
    <xf numFmtId="0" fontId="11" fillId="0" borderId="0" xfId="18" applyFont="1" applyFill="1" applyBorder="1" applyAlignment="1">
      <alignment horizontal="left"/>
      <protection/>
    </xf>
    <xf numFmtId="0" fontId="9" fillId="9" borderId="52" xfId="18" applyFont="1" applyFill="1" applyBorder="1" applyAlignment="1">
      <alignment horizontal="left"/>
      <protection/>
    </xf>
    <xf numFmtId="9" fontId="7" fillId="0" borderId="0" xfId="2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9" fontId="9" fillId="0" borderId="0" xfId="20" applyFont="1" applyFill="1" applyBorder="1" applyAlignment="1">
      <alignment/>
    </xf>
    <xf numFmtId="0" fontId="9" fillId="6" borderId="14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9" fillId="7" borderId="44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 vertical="center"/>
    </xf>
    <xf numFmtId="0" fontId="9" fillId="5" borderId="21" xfId="0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 applyProtection="1">
      <alignment vertical="center"/>
      <protection/>
    </xf>
    <xf numFmtId="0" fontId="8" fillId="14" borderId="1" xfId="0" applyFont="1" applyFill="1" applyBorder="1" applyAlignment="1" applyProtection="1">
      <alignment horizontal="left"/>
      <protection/>
    </xf>
    <xf numFmtId="0" fontId="8" fillId="14" borderId="1" xfId="0" applyFont="1" applyFill="1" applyBorder="1" applyAlignment="1">
      <alignment horizontal="centerContinuous"/>
    </xf>
    <xf numFmtId="0" fontId="8" fillId="14" borderId="9" xfId="0" applyFont="1" applyFill="1" applyBorder="1" applyAlignment="1">
      <alignment/>
    </xf>
    <xf numFmtId="0" fontId="8" fillId="14" borderId="9" xfId="0" applyFont="1" applyFill="1" applyBorder="1" applyAlignment="1" applyProtection="1">
      <alignment/>
      <protection/>
    </xf>
    <xf numFmtId="0" fontId="8" fillId="14" borderId="7" xfId="0" applyFont="1" applyFill="1" applyBorder="1" applyAlignment="1" applyProtection="1">
      <alignment/>
      <protection/>
    </xf>
    <xf numFmtId="0" fontId="8" fillId="14" borderId="7" xfId="0" applyFont="1" applyFill="1" applyBorder="1" applyAlignment="1" applyProtection="1" quotePrefix="1">
      <alignment horizontal="right"/>
      <protection/>
    </xf>
    <xf numFmtId="0" fontId="8" fillId="14" borderId="6" xfId="0" applyFont="1" applyFill="1" applyBorder="1" applyAlignment="1" applyProtection="1">
      <alignment horizontal="center"/>
      <protection/>
    </xf>
    <xf numFmtId="0" fontId="8" fillId="14" borderId="8" xfId="0" applyFont="1" applyFill="1" applyBorder="1" applyAlignment="1" applyProtection="1">
      <alignment/>
      <protection/>
    </xf>
    <xf numFmtId="0" fontId="8" fillId="14" borderId="8" xfId="0" applyFont="1" applyFill="1" applyBorder="1" applyAlignment="1" applyProtection="1" quotePrefix="1">
      <alignment horizontal="right"/>
      <protection/>
    </xf>
    <xf numFmtId="0" fontId="8" fillId="0" borderId="12" xfId="0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172" fontId="10" fillId="0" borderId="21" xfId="0" applyNumberFormat="1" applyFont="1" applyFill="1" applyBorder="1" applyAlignment="1" applyProtection="1">
      <alignment vertical="center"/>
      <protection/>
    </xf>
    <xf numFmtId="3" fontId="10" fillId="0" borderId="12" xfId="2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168" fontId="10" fillId="0" borderId="21" xfId="2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14" borderId="5" xfId="0" applyFont="1" applyFill="1" applyBorder="1" applyAlignment="1" applyProtection="1">
      <alignment horizontal="centerContinuous"/>
      <protection/>
    </xf>
    <xf numFmtId="0" fontId="8" fillId="14" borderId="11" xfId="0" applyFont="1" applyFill="1" applyBorder="1" applyAlignment="1" applyProtection="1">
      <alignment horizontal="centerContinuous"/>
      <protection/>
    </xf>
    <xf numFmtId="0" fontId="8" fillId="14" borderId="0" xfId="0" applyFont="1" applyFill="1" applyBorder="1" applyAlignment="1">
      <alignment horizontal="centerContinuous"/>
    </xf>
    <xf numFmtId="0" fontId="9" fillId="15" borderId="12" xfId="0" applyFont="1" applyFill="1" applyBorder="1" applyAlignment="1">
      <alignment horizontal="center"/>
    </xf>
    <xf numFmtId="0" fontId="9" fillId="15" borderId="21" xfId="0" applyFont="1" applyFill="1" applyBorder="1" applyAlignment="1">
      <alignment horizontal="center"/>
    </xf>
    <xf numFmtId="0" fontId="9" fillId="15" borderId="19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14" borderId="5" xfId="0" applyFont="1" applyFill="1" applyBorder="1" applyAlignment="1" applyProtection="1">
      <alignment horizontal="center"/>
      <protection/>
    </xf>
    <xf numFmtId="0" fontId="0" fillId="14" borderId="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8" fillId="14" borderId="11" xfId="0" applyFont="1" applyFill="1" applyBorder="1" applyAlignment="1" applyProtection="1">
      <alignment horizontal="center"/>
      <protection/>
    </xf>
    <xf numFmtId="0" fontId="8" fillId="14" borderId="2" xfId="0" applyFont="1" applyFill="1" applyBorder="1" applyAlignment="1" applyProtection="1">
      <alignment horizontal="center"/>
      <protection/>
    </xf>
    <xf numFmtId="0" fontId="8" fillId="14" borderId="3" xfId="0" applyFont="1" applyFill="1" applyBorder="1" applyAlignment="1" applyProtection="1">
      <alignment horizontal="center"/>
      <protection/>
    </xf>
    <xf numFmtId="0" fontId="8" fillId="14" borderId="4" xfId="0" applyFont="1" applyFill="1" applyBorder="1" applyAlignment="1" applyProtection="1">
      <alignment horizontal="center"/>
      <protection/>
    </xf>
    <xf numFmtId="0" fontId="9" fillId="2" borderId="57" xfId="18" applyFont="1" applyFill="1" applyBorder="1" applyAlignment="1">
      <alignment horizontal="center"/>
      <protection/>
    </xf>
    <xf numFmtId="0" fontId="9" fillId="2" borderId="64" xfId="18" applyFont="1" applyFill="1" applyBorder="1" applyAlignment="1">
      <alignment horizontal="center"/>
      <protection/>
    </xf>
    <xf numFmtId="0" fontId="9" fillId="2" borderId="9" xfId="18" applyFont="1" applyFill="1" applyBorder="1" applyAlignment="1">
      <alignment horizontal="center"/>
      <protection/>
    </xf>
    <xf numFmtId="0" fontId="9" fillId="2" borderId="82" xfId="18" applyFont="1" applyFill="1" applyBorder="1" applyAlignment="1">
      <alignment horizontal="center"/>
      <protection/>
    </xf>
    <xf numFmtId="168" fontId="7" fillId="0" borderId="83" xfId="0" applyNumberFormat="1" applyFont="1" applyBorder="1" applyAlignment="1">
      <alignment horizontal="center"/>
    </xf>
    <xf numFmtId="168" fontId="7" fillId="0" borderId="84" xfId="0" applyNumberFormat="1" applyFont="1" applyBorder="1" applyAlignment="1">
      <alignment horizontal="center"/>
    </xf>
    <xf numFmtId="168" fontId="7" fillId="0" borderId="85" xfId="0" applyNumberFormat="1" applyFont="1" applyBorder="1" applyAlignment="1">
      <alignment horizontal="center"/>
    </xf>
    <xf numFmtId="0" fontId="9" fillId="2" borderId="86" xfId="18" applyFont="1" applyFill="1" applyBorder="1" applyAlignment="1">
      <alignment horizontal="center"/>
      <protection/>
    </xf>
    <xf numFmtId="0" fontId="9" fillId="2" borderId="85" xfId="18" applyFont="1" applyFill="1" applyBorder="1" applyAlignment="1">
      <alignment horizontal="center"/>
      <protection/>
    </xf>
    <xf numFmtId="168" fontId="7" fillId="0" borderId="58" xfId="0" applyNumberFormat="1" applyFont="1" applyBorder="1" applyAlignment="1">
      <alignment horizontal="center"/>
    </xf>
    <xf numFmtId="168" fontId="7" fillId="0" borderId="59" xfId="0" applyNumberFormat="1" applyFont="1" applyBorder="1" applyAlignment="1">
      <alignment horizontal="center"/>
    </xf>
    <xf numFmtId="168" fontId="7" fillId="0" borderId="60" xfId="0" applyNumberFormat="1" applyFont="1" applyBorder="1" applyAlignment="1">
      <alignment horizontal="center"/>
    </xf>
  </cellXfs>
  <cellStyles count="11">
    <cellStyle name="Normal" xfId="0"/>
    <cellStyle name="Followed Hyperlink" xfId="15"/>
    <cellStyle name="Hiperpovezava" xfId="16"/>
    <cellStyle name="Navadno_Novo leto" xfId="17"/>
    <cellStyle name="Navadno_Primerjava za 5 let" xfId="18"/>
    <cellStyle name="Followed Hyperlink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Prometne nesreče v Mariboru in Ljubljani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25"/>
          <c:w val="0.955"/>
          <c:h val="0.83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(Splošno!$O$18,Splošno!$O$21)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2630425"/>
        <c:axId val="25238370"/>
      </c:bar3DChart>
      <c:catAx>
        <c:axId val="32630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25238370"/>
        <c:crosses val="autoZero"/>
        <c:auto val="0"/>
        <c:lblOffset val="100"/>
        <c:noMultiLvlLbl val="0"/>
      </c:catAx>
      <c:valAx>
        <c:axId val="25238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6304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KRŠITVE JRM PO POSAMEZNIH ZAKONIH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1875"/>
          <c:w val="0.742"/>
          <c:h val="0.73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'JRM '!$D$4</c:f>
              <c:strCache>
                <c:ptCount val="1"/>
                <c:pt idx="0">
                  <c:v>JRM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'JRM '!$F$4</c:f>
              <c:strCache>
                <c:ptCount val="1"/>
                <c:pt idx="0">
                  <c:v>DRŽAVNA MEJA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'JRM '!$H$4</c:f>
              <c:strCache>
                <c:ptCount val="1"/>
                <c:pt idx="0">
                  <c:v>TUJCI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'!$H$5:$H$9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'JRM '!$J$4</c:f>
              <c:strCache>
                <c:ptCount val="1"/>
                <c:pt idx="0">
                  <c:v>OROŽJE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'!$J$5:$J$9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'JRM '!$L$4</c:f>
              <c:strCache>
                <c:ptCount val="1"/>
                <c:pt idx="0">
                  <c:v>PREP. DROGE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'!$L$5:$L$9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'JRM '!$N$4</c:f>
              <c:strCache>
                <c:ptCount val="1"/>
                <c:pt idx="0">
                  <c:v>OSTALO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'JRM '!$N$5:$N$9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9334620"/>
        <c:axId val="64249533"/>
      </c:bar3D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64249533"/>
        <c:crosses val="autoZero"/>
        <c:auto val="0"/>
        <c:lblOffset val="100"/>
        <c:noMultiLvlLbl val="0"/>
      </c:catAx>
      <c:valAx>
        <c:axId val="6424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33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Pregled kršitev ZJRM po kraju kršitve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25"/>
          <c:y val="0.3425"/>
          <c:w val="0.72625"/>
          <c:h val="0.29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'JRM '!$A$31:$A$36</c:f>
              <c:strCache/>
            </c:strRef>
          </c:cat>
          <c:val>
            <c:numRef>
              <c:f>'JRM '!$H$31:$H$36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4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PROMETNE NESREČE V LETIH 2000-2004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76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v>ŠT. PROMETNIH NESREČ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PROMET!$A$5:$A$9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PROMET!$B$5:$B$9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29655"/>
        <c:crosses val="autoZero"/>
        <c:auto val="0"/>
        <c:lblOffset val="100"/>
        <c:noMultiLvlLbl val="0"/>
      </c:catAx>
      <c:valAx>
        <c:axId val="36829655"/>
        <c:scaling>
          <c:orientation val="minMax"/>
          <c:max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74886"/>
        <c:crossesAt val="1"/>
        <c:crossBetween val="between"/>
        <c:dispUnits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MRTVI V PROMETNIH NESREČAH                                       V LETIH 2000-2004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8275"/>
          <c:w val="0.953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PROMET!$Q$14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PROMET!$A$5:$A$9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PROMET!$D$5:$D$9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031440"/>
        <c:axId val="30412049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12049"/>
        <c:crossesAt val="0"/>
        <c:auto val="0"/>
        <c:lblOffset val="100"/>
        <c:noMultiLvlLbl val="0"/>
      </c:catAx>
      <c:valAx>
        <c:axId val="30412049"/>
        <c:scaling>
          <c:orientation val="minMax"/>
          <c:max val="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31440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Primarni vzroki prometnih nesreč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31675"/>
          <c:w val="0.8415"/>
          <c:h val="0.44975"/>
        </c:manualLayout>
      </c:layout>
      <c:pie3DChart>
        <c:varyColors val="1"/>
        <c:ser>
          <c:idx val="0"/>
          <c:order val="0"/>
          <c:tx>
            <c:strRef>
              <c:f>'Vzroki PN'!$F$8</c:f>
              <c:strCache>
                <c:ptCount val="1"/>
                <c:pt idx="0">
                  <c:v>Št. PN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'Vzroki PN'!$C$9:$C$15</c:f>
              <c:strCache/>
            </c:strRef>
          </c:cat>
          <c:val>
            <c:numRef>
              <c:f>'Vzroki PN'!$F$9:$F$15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Prometne nesreče po dnevih v tednu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'Vzroki PN'!#REF!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'Vzroki PN'!#REF!</c:f>
              <c:numCache>
                <c:ptCount val="1"/>
                <c:pt idx="0">
                  <c:v>1</c:v>
                </c:pt>
              </c:numCache>
            </c:numRef>
          </c:val>
        </c:ser>
        <c:axId val="5272986"/>
        <c:axId val="47456875"/>
      </c:area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456875"/>
        <c:crosses val="autoZero"/>
        <c:auto val="0"/>
        <c:lblOffset val="100"/>
        <c:noMultiLvlLbl val="0"/>
      </c:catAx>
      <c:valAx>
        <c:axId val="47456875"/>
        <c:scaling>
          <c:orientation val="minMax"/>
          <c:max val="15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72986"/>
        <c:crossesAt val="1"/>
        <c:crossBetween val="midCat"/>
        <c:dispUnits/>
        <c:majorUnit val="1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KD v Mariboru in Ljubljani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(Splošno!$C$18,Splošno!$C$21)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5818739"/>
        <c:axId val="31042060"/>
      </c:bar3D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042060"/>
        <c:crosses val="autoZero"/>
        <c:auto val="0"/>
        <c:lblOffset val="100"/>
        <c:noMultiLvlLbl val="0"/>
      </c:catAx>
      <c:valAx>
        <c:axId val="3104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8187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Prometne nesreče na PU Maribor in PU Ljubljana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5"/>
          <c:w val="1"/>
          <c:h val="0.856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(Splošno!$A$17,Splošno!$A$20)</c:f>
              <c:strCache/>
            </c:strRef>
          </c:cat>
          <c:val>
            <c:numRef>
              <c:f>(Splošno!$O$17,Splošno!$O$20)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0943085"/>
        <c:axId val="31378902"/>
      </c:bar3DChart>
      <c:catAx>
        <c:axId val="10943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31378902"/>
        <c:crosses val="autoZero"/>
        <c:auto val="0"/>
        <c:lblOffset val="100"/>
        <c:noMultiLvlLbl val="0"/>
      </c:catAx>
      <c:valAx>
        <c:axId val="31378902"/>
        <c:scaling>
          <c:orientation val="minMax"/>
          <c:max val="100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943085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KD na PU Maribor in PU Ljubljana</a:t>
            </a:r>
          </a:p>
        </c:rich>
      </c:tx>
      <c:layout>
        <c:manualLayout>
          <c:xMode val="factor"/>
          <c:yMode val="factor"/>
          <c:x val="0.01575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325"/>
          <c:w val="1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(Splošno!$A$17,Splošno!$A$20)</c:f>
              <c:strCache/>
            </c:strRef>
          </c:cat>
          <c:val>
            <c:numRef>
              <c:f>(Splošno!$C$17,Splošno!$C$20)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3974663"/>
        <c:axId val="58663104"/>
      </c:bar3D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58663104"/>
        <c:crosses val="autoZero"/>
        <c:auto val="0"/>
        <c:lblOffset val="100"/>
        <c:noMultiLvlLbl val="0"/>
      </c:catAx>
      <c:valAx>
        <c:axId val="58663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139746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 Delež gospodarske kriminalitete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37"/>
          <c:w val="0.9465"/>
          <c:h val="0.428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KD GOSPOD.
 KRIM.
9,5%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('Splošna, gosp. in mlad. krim.'!$C$17,'Splošna, gosp. in mlad. krim.'!$F$17)</c:f>
              <c:strCache/>
            </c:strRef>
          </c:cat>
          <c:val>
            <c:numRef>
              <c:f>('Splošna, gosp. in mlad. krim.'!$D$19,'Splošna, gosp. in mlad. krim.'!$G$19)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Število KD splošne, gospodarske in mladoletniške kriminalitete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"/>
          <c:y val="0.1005"/>
          <c:w val="0.983"/>
          <c:h val="0.8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'Splošna, gosp. in mlad. krim.'!$C$18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</c:spPr>
          </c:dPt>
          <c:dPt>
            <c:idx val="1"/>
            <c:invertIfNegative val="0"/>
            <c:spPr>
              <a:solidFill>
                <a:srgbClr val="FF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cat>
            <c:strLit>
              <c:ptCount val="3"/>
              <c:pt idx="0">
                <c:v>KD SPLOŠNE KRIM.</c:v>
              </c:pt>
              <c:pt idx="1">
                <c:v>KD GOSP. KRIM.</c:v>
              </c:pt>
              <c:pt idx="2">
                <c:v>KD MLADOL. KRIM.</c:v>
              </c:pt>
            </c:strLit>
          </c:cat>
          <c:val>
            <c:numRef>
              <c:f>('Splošna, gosp. in mlad. krim.'!$C$19,'Splošna, gosp. in mlad. krim.'!$F$19,'Splošna, gosp. in mlad. krim.'!$I$19)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'Splošna, gosp. in mlad. krim.'!$D$18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cat>
            <c:strLit>
              <c:ptCount val="3"/>
              <c:pt idx="0">
                <c:v>KD SPLOŠNE KRIM.</c:v>
              </c:pt>
              <c:pt idx="1">
                <c:v>KD GOSP. KRIM.</c:v>
              </c:pt>
              <c:pt idx="2">
                <c:v>KD MLADOL. KRIM.</c:v>
              </c:pt>
            </c:strLit>
          </c:cat>
          <c:val>
            <c:numRef>
              <c:f>('Splošna, gosp. in mlad. krim.'!$D$19,'Splošna, gosp. in mlad. krim.'!$G$19,'Splošna, gosp. in mlad. krim.'!$J$19)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8205889"/>
        <c:axId val="54090954"/>
        <c:axId val="17056539"/>
      </c:bar3D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090954"/>
        <c:crosses val="autoZero"/>
        <c:auto val="0"/>
        <c:lblOffset val="100"/>
        <c:noMultiLvlLbl val="0"/>
      </c:catAx>
      <c:valAx>
        <c:axId val="540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05889"/>
        <c:crossesAt val="1"/>
        <c:crossBetween val="between"/>
        <c:dispUnits/>
      </c:valAx>
      <c:ser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409095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ŠT. KAZENSKIH OVADB</a:t>
            </a:r>
          </a:p>
        </c:rich>
      </c:tx>
      <c:layout>
        <c:manualLayout>
          <c:xMode val="factor"/>
          <c:yMode val="factor"/>
          <c:x val="-0.013"/>
          <c:y val="-0.01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15"/>
          <c:w val="0.963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v>ŠT. KAZNIVIH DEJANJ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('Preiskanost+KD po mesecih'!$B$4,'Preiskanost+KD po mesecih'!$B$5,'Preiskanost+KD po mesecih'!$B$6,'Preiskanost+KD po mesecih'!$B$7,'Preiskanost+KD po mesecih'!$B$8)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('Preiskanost+KD po mesecih'!$D$4,'Preiskanost+KD po mesecih'!$D$5,'Preiskanost+KD po mesecih'!$D$6,'Preiskanost+KD po mesecih'!$D$7,'Preiskanost+KD po mesecih'!$D$8)</c:f>
              <c:numCache>
                <c:ptCount val="5"/>
                <c:pt idx="0">
                  <c:v>4666</c:v>
                </c:pt>
                <c:pt idx="1">
                  <c:v>3928</c:v>
                </c:pt>
                <c:pt idx="2">
                  <c:v>4402</c:v>
                </c:pt>
                <c:pt idx="3">
                  <c:v>6376</c:v>
                </c:pt>
                <c:pt idx="4">
                  <c:v>5891</c:v>
                </c:pt>
              </c:numCache>
            </c:numRef>
          </c:val>
          <c:shape val="box"/>
        </c:ser>
        <c:shape val="box"/>
        <c:axId val="19291124"/>
        <c:axId val="39402389"/>
      </c:bar3D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02389"/>
        <c:crosses val="autoZero"/>
        <c:auto val="0"/>
        <c:lblOffset val="100"/>
        <c:noMultiLvlLbl val="0"/>
      </c:catAx>
      <c:valAx>
        <c:axId val="3940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11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DELEŽ PREISKANIH KD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4"/>
          <c:w val="0.95075"/>
          <c:h val="0.75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CC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('Preiskanost+KD po mesecih'!$B$4,'Preiskanost+KD po mesecih'!$B$5,'Preiskanost+KD po mesecih'!$B$6,'Preiskanost+KD po mesecih'!$B$7,'Preiskanost+KD po mesecih'!$B$8)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('Preiskanost+KD po mesecih'!$M$4,'Preiskanost+KD po mesecih'!$M$5,'Preiskanost+KD po mesecih'!$M$6,'Preiskanost+KD po mesecih'!$M$7,'Preiskanost+KD po mesecih'!$M$8)</c:f>
              <c:numCache>
                <c:ptCount val="5"/>
                <c:pt idx="0">
                  <c:v>0.4513501928846978</c:v>
                </c:pt>
                <c:pt idx="1">
                  <c:v>0.5063645621181263</c:v>
                </c:pt>
                <c:pt idx="2">
                  <c:v>0.5031803725579282</c:v>
                </c:pt>
                <c:pt idx="3">
                  <c:v>0.36856963613550814</c:v>
                </c:pt>
                <c:pt idx="4">
                  <c:v>0.3580037345102699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476911"/>
        <c:crosses val="autoZero"/>
        <c:auto val="0"/>
        <c:lblOffset val="100"/>
        <c:noMultiLvlLbl val="0"/>
      </c:catAx>
      <c:valAx>
        <c:axId val="37476911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907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Kazniva dejanja po mesecih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595"/>
          <c:w val="0.89"/>
          <c:h val="0.8405"/>
        </c:manualLayout>
      </c:layout>
      <c:areaChart>
        <c:grouping val="stacked"/>
        <c:varyColors val="0"/>
        <c:ser>
          <c:idx val="1"/>
          <c:order val="0"/>
          <c:tx>
            <c:strRef>
              <c:f>'Preiskanost+KD po mesecih'!$B$30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('Preiskanost+KD po mesecih'!$B$29,'Preiskanost+KD po mesecih'!$D$29,'Preiskanost+KD po mesecih'!$F$29,'Preiskanost+KD po mesecih'!$H$29,'Preiskanost+KD po mesecih'!$J$29,'Preiskanost+KD po mesecih'!$L$29,'Preiskanost+KD po mesecih'!$N$29,'Preiskanost+KD po mesecih'!$P$29,'Preiskanost+KD po mesecih'!$R$29,'Preiskanost+KD po mesecih'!$T$29,'Preiskanost+KD po mesecih'!$V$29,'Preiskanost+KD po mesecih'!$X$29)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('Preiskanost+KD po mesecih'!$B$31,'Preiskanost+KD po mesecih'!$D$31,'Preiskanost+KD po mesecih'!$F$31,'Preiskanost+KD po mesecih'!$H$31,'Preiskanost+KD po mesecih'!$J$31,'Preiskanost+KD po mesecih'!$L$31,'Preiskanost+KD po mesecih'!$N$31,'Preiskanost+KD po mesecih'!$P$31,'Preiskanost+KD po mesecih'!$R$31,'Preiskanost+KD po mesecih'!$T$31,'Preiskanost+KD po mesecih'!$V$31,'Preiskanost+KD po mesecih'!$X$31)</c:f>
              <c:numCache>
                <c:ptCount val="12"/>
                <c:pt idx="0">
                  <c:v>281</c:v>
                </c:pt>
                <c:pt idx="1">
                  <c:v>260</c:v>
                </c:pt>
                <c:pt idx="2">
                  <c:v>859</c:v>
                </c:pt>
                <c:pt idx="3">
                  <c:v>430</c:v>
                </c:pt>
                <c:pt idx="4">
                  <c:v>465</c:v>
                </c:pt>
                <c:pt idx="5">
                  <c:v>469</c:v>
                </c:pt>
                <c:pt idx="6">
                  <c:v>301</c:v>
                </c:pt>
                <c:pt idx="7">
                  <c:v>468</c:v>
                </c:pt>
                <c:pt idx="8">
                  <c:v>1088</c:v>
                </c:pt>
                <c:pt idx="9">
                  <c:v>451</c:v>
                </c:pt>
                <c:pt idx="10">
                  <c:v>375</c:v>
                </c:pt>
                <c:pt idx="11">
                  <c:v>599</c:v>
                </c:pt>
              </c:numCache>
            </c:numRef>
          </c:val>
        </c:ser>
        <c:axId val="1747880"/>
        <c:axId val="15730921"/>
      </c:areaChart>
      <c:barChart>
        <c:barDir val="col"/>
        <c:grouping val="clustered"/>
        <c:varyColors val="0"/>
        <c:ser>
          <c:idx val="0"/>
          <c:order val="1"/>
          <c:tx>
            <c:strRef>
              <c:f>'Preiskanost+KD po mesecih'!$C$30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('Preiskanost+KD po mesecih'!$B$29,'Preiskanost+KD po mesecih'!$D$29,'Preiskanost+KD po mesecih'!$F$29,'Preiskanost+KD po mesecih'!$H$29,'Preiskanost+KD po mesecih'!$J$29,'Preiskanost+KD po mesecih'!$L$29,'Preiskanost+KD po mesecih'!$N$29,'Preiskanost+KD po mesecih'!$P$29,'Preiskanost+KD po mesecih'!$R$29,'Preiskanost+KD po mesecih'!$T$29,'Preiskanost+KD po mesecih'!$V$29,'Preiskanost+KD po mesecih'!$X$29)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('Preiskanost+KD po mesecih'!$C$31,'Preiskanost+KD po mesecih'!$E$31,'Preiskanost+KD po mesecih'!$G$31,'Preiskanost+KD po mesecih'!$I$31,'Preiskanost+KD po mesecih'!$K$31,'Preiskanost+KD po mesecih'!$M$31,'Preiskanost+KD po mesecih'!$O$31,'Preiskanost+KD po mesecih'!$Q$31,'Preiskanost+KD po mesecih'!$S$31,'Preiskanost+KD po mesecih'!$U$31,'Preiskanost+KD po mesecih'!$W$31,'Preiskanost+KD po mesecih'!$Y$31)</c:f>
              <c:numCache>
                <c:ptCount val="12"/>
                <c:pt idx="0">
                  <c:v>528</c:v>
                </c:pt>
                <c:pt idx="1">
                  <c:v>437</c:v>
                </c:pt>
                <c:pt idx="2">
                  <c:v>672</c:v>
                </c:pt>
                <c:pt idx="3">
                  <c:v>414</c:v>
                </c:pt>
                <c:pt idx="4">
                  <c:v>546</c:v>
                </c:pt>
                <c:pt idx="5">
                  <c:v>562</c:v>
                </c:pt>
                <c:pt idx="6">
                  <c:v>382</c:v>
                </c:pt>
                <c:pt idx="7">
                  <c:v>432</c:v>
                </c:pt>
                <c:pt idx="8">
                  <c:v>869</c:v>
                </c:pt>
                <c:pt idx="9">
                  <c:v>526</c:v>
                </c:pt>
                <c:pt idx="10">
                  <c:v>564</c:v>
                </c:pt>
                <c:pt idx="11">
                  <c:v>761</c:v>
                </c:pt>
              </c:numCache>
            </c:numRef>
          </c:val>
        </c:ser>
        <c:axId val="7360562"/>
        <c:axId val="66245059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30921"/>
        <c:crosses val="autoZero"/>
        <c:auto val="0"/>
        <c:lblOffset val="100"/>
        <c:noMultiLvlLbl val="0"/>
      </c:catAx>
      <c:valAx>
        <c:axId val="15730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7880"/>
        <c:crossesAt val="1"/>
        <c:crossBetween val="between"/>
        <c:dispUnits/>
      </c:valAx>
      <c:catAx>
        <c:axId val="7360562"/>
        <c:scaling>
          <c:orientation val="minMax"/>
        </c:scaling>
        <c:axPos val="b"/>
        <c:delete val="1"/>
        <c:majorTickMark val="in"/>
        <c:minorTickMark val="none"/>
        <c:tickLblPos val="nextTo"/>
        <c:crossAx val="66245059"/>
        <c:crosses val="autoZero"/>
        <c:auto val="0"/>
        <c:lblOffset val="100"/>
        <c:noMultiLvlLbl val="0"/>
      </c:catAx>
      <c:valAx>
        <c:axId val="66245059"/>
        <c:scaling>
          <c:orientation val="minMax"/>
        </c:scaling>
        <c:axPos val="l"/>
        <c:delete val="1"/>
        <c:majorTickMark val="in"/>
        <c:minorTickMark val="none"/>
        <c:tickLblPos val="nextTo"/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75"/>
          <c:y val="0.5965"/>
          <c:w val="0.0715"/>
          <c:h val="0.2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22</xdr:row>
      <xdr:rowOff>28575</xdr:rowOff>
    </xdr:from>
    <xdr:to>
      <xdr:col>21</xdr:col>
      <xdr:colOff>0</xdr:colOff>
      <xdr:row>45</xdr:row>
      <xdr:rowOff>152400</xdr:rowOff>
    </xdr:to>
    <xdr:graphicFrame>
      <xdr:nvGraphicFramePr>
        <xdr:cNvPr id="1" name="Chart 4"/>
        <xdr:cNvGraphicFramePr/>
      </xdr:nvGraphicFramePr>
      <xdr:xfrm>
        <a:off x="9324975" y="4305300"/>
        <a:ext cx="3314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22</xdr:row>
      <xdr:rowOff>28575</xdr:rowOff>
    </xdr:from>
    <xdr:to>
      <xdr:col>8</xdr:col>
      <xdr:colOff>114300</xdr:colOff>
      <xdr:row>45</xdr:row>
      <xdr:rowOff>171450</xdr:rowOff>
    </xdr:to>
    <xdr:graphicFrame>
      <xdr:nvGraphicFramePr>
        <xdr:cNvPr id="2" name="Chart 5"/>
        <xdr:cNvGraphicFramePr/>
      </xdr:nvGraphicFramePr>
      <xdr:xfrm>
        <a:off x="2724150" y="4305300"/>
        <a:ext cx="2971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22</xdr:row>
      <xdr:rowOff>9525</xdr:rowOff>
    </xdr:from>
    <xdr:to>
      <xdr:col>14</xdr:col>
      <xdr:colOff>381000</xdr:colOff>
      <xdr:row>45</xdr:row>
      <xdr:rowOff>171450</xdr:rowOff>
    </xdr:to>
    <xdr:graphicFrame>
      <xdr:nvGraphicFramePr>
        <xdr:cNvPr id="3" name="Chart 6"/>
        <xdr:cNvGraphicFramePr/>
      </xdr:nvGraphicFramePr>
      <xdr:xfrm>
        <a:off x="5724525" y="4286250"/>
        <a:ext cx="34956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28575</xdr:rowOff>
    </xdr:from>
    <xdr:to>
      <xdr:col>2</xdr:col>
      <xdr:colOff>390525</xdr:colOff>
      <xdr:row>45</xdr:row>
      <xdr:rowOff>161925</xdr:rowOff>
    </xdr:to>
    <xdr:graphicFrame>
      <xdr:nvGraphicFramePr>
        <xdr:cNvPr id="4" name="Chart 7"/>
        <xdr:cNvGraphicFramePr/>
      </xdr:nvGraphicFramePr>
      <xdr:xfrm>
        <a:off x="0" y="4305300"/>
        <a:ext cx="271462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0</xdr:col>
      <xdr:colOff>4381500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3609975"/>
        <a:ext cx="4381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20</xdr:row>
      <xdr:rowOff>19050</xdr:rowOff>
    </xdr:from>
    <xdr:to>
      <xdr:col>10</xdr:col>
      <xdr:colOff>533400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4610100" y="3429000"/>
        <a:ext cx="79248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9</xdr:col>
      <xdr:colOff>219075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0" y="1752600"/>
        <a:ext cx="56388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9</xdr:row>
      <xdr:rowOff>57150</xdr:rowOff>
    </xdr:from>
    <xdr:to>
      <xdr:col>22</xdr:col>
      <xdr:colOff>133350</xdr:colOff>
      <xdr:row>24</xdr:row>
      <xdr:rowOff>95250</xdr:rowOff>
    </xdr:to>
    <xdr:graphicFrame>
      <xdr:nvGraphicFramePr>
        <xdr:cNvPr id="2" name="Chart 3"/>
        <xdr:cNvGraphicFramePr/>
      </xdr:nvGraphicFramePr>
      <xdr:xfrm>
        <a:off x="6391275" y="1762125"/>
        <a:ext cx="54673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31</xdr:row>
      <xdr:rowOff>85725</xdr:rowOff>
    </xdr:from>
    <xdr:to>
      <xdr:col>23</xdr:col>
      <xdr:colOff>419100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1390650" y="4962525"/>
        <a:ext cx="112299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19050</xdr:rowOff>
    </xdr:from>
    <xdr:to>
      <xdr:col>14</xdr:col>
      <xdr:colOff>57150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6086475" y="1762125"/>
        <a:ext cx="62865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9525</xdr:rowOff>
    </xdr:from>
    <xdr:to>
      <xdr:col>15</xdr:col>
      <xdr:colOff>695325</xdr:colOff>
      <xdr:row>44</xdr:row>
      <xdr:rowOff>114300</xdr:rowOff>
    </xdr:to>
    <xdr:graphicFrame>
      <xdr:nvGraphicFramePr>
        <xdr:cNvPr id="2" name="Chart 3"/>
        <xdr:cNvGraphicFramePr/>
      </xdr:nvGraphicFramePr>
      <xdr:xfrm>
        <a:off x="8829675" y="3829050"/>
        <a:ext cx="50387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5</xdr:col>
      <xdr:colOff>552450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5762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15</xdr:row>
      <xdr:rowOff>66675</xdr:rowOff>
    </xdr:from>
    <xdr:to>
      <xdr:col>11</xdr:col>
      <xdr:colOff>847725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5781675" y="2505075"/>
        <a:ext cx="5876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66675</xdr:rowOff>
    </xdr:from>
    <xdr:to>
      <xdr:col>6</xdr:col>
      <xdr:colOff>9525</xdr:colOff>
      <xdr:row>37</xdr:row>
      <xdr:rowOff>95250</xdr:rowOff>
    </xdr:to>
    <xdr:graphicFrame>
      <xdr:nvGraphicFramePr>
        <xdr:cNvPr id="1" name="Chart 2"/>
        <xdr:cNvGraphicFramePr/>
      </xdr:nvGraphicFramePr>
      <xdr:xfrm>
        <a:off x="0" y="3409950"/>
        <a:ext cx="5695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26</xdr:row>
      <xdr:rowOff>0</xdr:rowOff>
    </xdr:from>
    <xdr:to>
      <xdr:col>10</xdr:col>
      <xdr:colOff>28575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1743075" y="4114800"/>
        <a:ext cx="7400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C20" sqref="C20"/>
    </sheetView>
  </sheetViews>
  <sheetFormatPr defaultColWidth="8.796875" defaultRowHeight="14.25"/>
  <cols>
    <col min="1" max="1" width="13" style="1" customWidth="1"/>
    <col min="2" max="2" width="11.3984375" style="1" customWidth="1"/>
    <col min="3" max="27" width="5.69921875" style="1" customWidth="1"/>
    <col min="28" max="16384" width="9" style="1" customWidth="1"/>
  </cols>
  <sheetData>
    <row r="1" spans="2:20" ht="12.75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2:20" s="9" customFormat="1" ht="12.75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0" ht="16.5" customHeight="1" thickBot="1">
      <c r="A3" s="9"/>
      <c r="B3" s="300"/>
      <c r="C3" s="301"/>
      <c r="D3" s="301"/>
      <c r="E3" s="302"/>
      <c r="F3" s="301"/>
      <c r="G3" s="301"/>
      <c r="H3" s="302"/>
      <c r="I3" s="301"/>
      <c r="J3" s="301"/>
      <c r="K3" s="302"/>
      <c r="L3" s="301"/>
      <c r="M3" s="301"/>
      <c r="N3" s="302"/>
      <c r="O3" s="301"/>
      <c r="P3" s="301"/>
      <c r="Q3" s="302"/>
      <c r="R3" s="301"/>
      <c r="S3" s="301"/>
      <c r="T3" s="302"/>
    </row>
    <row r="4" spans="2:24" s="19" customFormat="1" ht="17.25" customHeight="1" thickBot="1" thickTop="1">
      <c r="B4" s="324" t="s">
        <v>147</v>
      </c>
      <c r="C4" s="325"/>
      <c r="D4" s="325"/>
      <c r="E4" s="325"/>
      <c r="F4" s="325"/>
      <c r="G4" s="325"/>
      <c r="H4" s="325"/>
      <c r="I4" s="325"/>
      <c r="J4" s="325"/>
      <c r="K4" s="326"/>
      <c r="L4" s="324" t="s">
        <v>148</v>
      </c>
      <c r="M4" s="325"/>
      <c r="N4" s="325"/>
      <c r="O4" s="325"/>
      <c r="P4" s="325"/>
      <c r="Q4" s="325"/>
      <c r="R4" s="325"/>
      <c r="S4" s="325"/>
      <c r="T4" s="325"/>
      <c r="U4" s="326"/>
      <c r="V4" s="324" t="s">
        <v>100</v>
      </c>
      <c r="W4" s="325"/>
      <c r="X4" s="326"/>
    </row>
    <row r="5" spans="1:24" ht="18" customHeight="1" thickTop="1">
      <c r="A5" s="303"/>
      <c r="B5" s="328" t="s">
        <v>161</v>
      </c>
      <c r="C5" s="329"/>
      <c r="D5" s="330"/>
      <c r="E5" s="328" t="s">
        <v>149</v>
      </c>
      <c r="F5" s="331"/>
      <c r="G5" s="321" t="s">
        <v>150</v>
      </c>
      <c r="H5" s="322"/>
      <c r="I5" s="321" t="s">
        <v>151</v>
      </c>
      <c r="J5" s="323"/>
      <c r="K5" s="323"/>
      <c r="L5" s="332" t="s">
        <v>1</v>
      </c>
      <c r="M5" s="333"/>
      <c r="N5" s="334"/>
      <c r="O5" s="332" t="s">
        <v>152</v>
      </c>
      <c r="P5" s="333"/>
      <c r="Q5" s="334"/>
      <c r="R5" s="304" t="s">
        <v>153</v>
      </c>
      <c r="S5" s="332" t="s">
        <v>154</v>
      </c>
      <c r="T5" s="333"/>
      <c r="U5" s="334"/>
      <c r="V5" s="332" t="s">
        <v>154</v>
      </c>
      <c r="W5" s="333"/>
      <c r="X5" s="334"/>
    </row>
    <row r="6" spans="1:24" ht="13.5" customHeight="1" thickBot="1">
      <c r="A6" s="305"/>
      <c r="B6" s="306">
        <v>2004</v>
      </c>
      <c r="C6" s="307">
        <v>2005</v>
      </c>
      <c r="D6" s="308" t="s">
        <v>155</v>
      </c>
      <c r="E6" s="306">
        <v>2004</v>
      </c>
      <c r="F6" s="307">
        <v>2005</v>
      </c>
      <c r="G6" s="306">
        <v>2004</v>
      </c>
      <c r="H6" s="307">
        <v>2005</v>
      </c>
      <c r="I6" s="306">
        <v>2004</v>
      </c>
      <c r="J6" s="307">
        <v>2005</v>
      </c>
      <c r="K6" s="308" t="s">
        <v>155</v>
      </c>
      <c r="L6" s="306">
        <v>2004</v>
      </c>
      <c r="M6" s="307">
        <v>2005</v>
      </c>
      <c r="N6" s="308" t="s">
        <v>155</v>
      </c>
      <c r="O6" s="306">
        <v>2004</v>
      </c>
      <c r="P6" s="307">
        <v>2005</v>
      </c>
      <c r="Q6" s="308" t="s">
        <v>155</v>
      </c>
      <c r="R6" s="309">
        <v>2005</v>
      </c>
      <c r="S6" s="306">
        <v>2004</v>
      </c>
      <c r="T6" s="307">
        <v>2005</v>
      </c>
      <c r="U6" s="310" t="s">
        <v>2</v>
      </c>
      <c r="V6" s="307">
        <v>2004</v>
      </c>
      <c r="W6" s="307">
        <v>2005</v>
      </c>
      <c r="X6" s="311" t="s">
        <v>155</v>
      </c>
    </row>
    <row r="7" spans="1:24" s="297" customFormat="1" ht="16.5" customHeight="1" thickBot="1" thickTop="1">
      <c r="A7" s="312" t="s">
        <v>3</v>
      </c>
      <c r="B7" s="313">
        <v>6376</v>
      </c>
      <c r="C7" s="314">
        <v>5891</v>
      </c>
      <c r="D7" s="315">
        <f>C7*100/B7-100</f>
        <v>-7.6066499372647485</v>
      </c>
      <c r="E7" s="316">
        <v>2350</v>
      </c>
      <c r="F7" s="317">
        <v>2109</v>
      </c>
      <c r="G7" s="318">
        <f>E7/B7</f>
        <v>0.36856963613550814</v>
      </c>
      <c r="H7" s="318">
        <f>F7/C7</f>
        <v>0.3580037345102699</v>
      </c>
      <c r="I7" s="313">
        <v>8973</v>
      </c>
      <c r="J7" s="314">
        <v>8638</v>
      </c>
      <c r="K7" s="314">
        <f>J7*100/I7-100</f>
        <v>-3.733422489691293</v>
      </c>
      <c r="L7" s="313">
        <v>3212</v>
      </c>
      <c r="M7" s="314">
        <v>2580</v>
      </c>
      <c r="N7" s="317">
        <f>M7*100/L7-100</f>
        <v>-19.676214196762146</v>
      </c>
      <c r="O7" s="313">
        <v>29380</v>
      </c>
      <c r="P7" s="314">
        <v>14590</v>
      </c>
      <c r="Q7" s="314">
        <f>P7*100/O7-100</f>
        <v>-50.340367597004764</v>
      </c>
      <c r="R7" s="319">
        <v>2856</v>
      </c>
      <c r="S7" s="313">
        <v>5228</v>
      </c>
      <c r="T7" s="314">
        <v>3652</v>
      </c>
      <c r="U7" s="317">
        <f>T7*100/S7-100</f>
        <v>-30.14537107880642</v>
      </c>
      <c r="V7" s="314">
        <v>2256</v>
      </c>
      <c r="W7" s="314">
        <v>2308</v>
      </c>
      <c r="X7" s="317">
        <f>W7*100/V7-100</f>
        <v>2.304964539007088</v>
      </c>
    </row>
    <row r="8" spans="1:20" ht="16.5" customHeight="1" thickTop="1">
      <c r="A8" s="9"/>
      <c r="B8" s="300"/>
      <c r="C8" s="301"/>
      <c r="D8" s="301"/>
      <c r="E8" s="302"/>
      <c r="F8" s="301"/>
      <c r="G8" s="301"/>
      <c r="H8" s="302"/>
      <c r="I8" s="301"/>
      <c r="J8" s="301"/>
      <c r="K8" s="302"/>
      <c r="L8" s="301"/>
      <c r="M8" s="301"/>
      <c r="N8" s="302"/>
      <c r="O8" s="301"/>
      <c r="P8" s="301"/>
      <c r="Q8" s="302"/>
      <c r="R8" s="301"/>
      <c r="S8" s="301"/>
      <c r="T8" s="302"/>
    </row>
    <row r="9" spans="2:20" ht="11.25" customHeight="1">
      <c r="B9" s="166"/>
      <c r="C9" s="167"/>
      <c r="D9" s="167"/>
      <c r="E9" s="168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4" ht="12" customHeight="1">
      <c r="A10" s="327" t="s">
        <v>144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</row>
    <row r="11" spans="1:24" ht="18" customHeigh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</row>
    <row r="12" spans="1:21" ht="14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ht="10.5" thickBot="1"/>
    <row r="14" spans="1:21" ht="52.5" customHeight="1" thickBot="1" thickTop="1">
      <c r="A14" s="146"/>
      <c r="B14" s="161" t="s">
        <v>156</v>
      </c>
      <c r="C14" s="204" t="s">
        <v>4</v>
      </c>
      <c r="D14" s="211"/>
      <c r="E14" s="205"/>
      <c r="F14" s="162" t="s">
        <v>141</v>
      </c>
      <c r="G14" s="204" t="s">
        <v>5</v>
      </c>
      <c r="H14" s="211"/>
      <c r="I14" s="205"/>
      <c r="J14" s="162" t="s">
        <v>141</v>
      </c>
      <c r="K14" s="204" t="s">
        <v>6</v>
      </c>
      <c r="L14" s="211"/>
      <c r="M14" s="205"/>
      <c r="N14" s="162" t="s">
        <v>141</v>
      </c>
      <c r="O14" s="204" t="s">
        <v>7</v>
      </c>
      <c r="P14" s="211"/>
      <c r="Q14" s="205"/>
      <c r="R14" s="162" t="s">
        <v>141</v>
      </c>
      <c r="S14" s="204" t="s">
        <v>8</v>
      </c>
      <c r="T14" s="205"/>
      <c r="U14" s="163" t="s">
        <v>141</v>
      </c>
    </row>
    <row r="15" spans="1:21" ht="12" thickTop="1">
      <c r="A15" s="164" t="s">
        <v>9</v>
      </c>
      <c r="B15" s="152">
        <v>1964036</v>
      </c>
      <c r="C15" s="206">
        <v>105065</v>
      </c>
      <c r="D15" s="212"/>
      <c r="E15" s="207"/>
      <c r="F15" s="153">
        <f>C15/(B15/10000)</f>
        <v>534.9443696551386</v>
      </c>
      <c r="G15" s="206">
        <v>52234</v>
      </c>
      <c r="H15" s="212"/>
      <c r="I15" s="207"/>
      <c r="J15" s="153">
        <f>G15/(B15/10000)</f>
        <v>265.95235525214406</v>
      </c>
      <c r="K15" s="206">
        <v>33641</v>
      </c>
      <c r="L15" s="212"/>
      <c r="M15" s="207"/>
      <c r="N15" s="153">
        <f>K15/(B15/10000)</f>
        <v>171.28504772824937</v>
      </c>
      <c r="O15" s="206">
        <v>31429</v>
      </c>
      <c r="P15" s="212"/>
      <c r="Q15" s="207"/>
      <c r="R15" s="153">
        <f>O15/(B15/10000)</f>
        <v>160.02252504536577</v>
      </c>
      <c r="S15" s="206">
        <v>230</v>
      </c>
      <c r="T15" s="207"/>
      <c r="U15" s="154">
        <f>S15/(B15/10000)</f>
        <v>1.1710579643142998</v>
      </c>
    </row>
    <row r="16" spans="1:21" ht="12">
      <c r="A16" s="170"/>
      <c r="B16" s="156"/>
      <c r="C16" s="208"/>
      <c r="D16" s="208"/>
      <c r="E16" s="208"/>
      <c r="F16" s="159"/>
      <c r="G16" s="208"/>
      <c r="H16" s="208"/>
      <c r="I16" s="208"/>
      <c r="J16" s="159"/>
      <c r="K16" s="208"/>
      <c r="L16" s="208"/>
      <c r="M16" s="208"/>
      <c r="N16" s="159"/>
      <c r="O16" s="208"/>
      <c r="P16" s="208"/>
      <c r="Q16" s="208"/>
      <c r="R16" s="159"/>
      <c r="S16" s="208"/>
      <c r="T16" s="208"/>
      <c r="U16" s="169"/>
    </row>
    <row r="17" spans="1:21" ht="12">
      <c r="A17" s="164" t="s">
        <v>10</v>
      </c>
      <c r="B17" s="155">
        <v>310743</v>
      </c>
      <c r="C17" s="209">
        <v>15697</v>
      </c>
      <c r="D17" s="213"/>
      <c r="E17" s="210"/>
      <c r="F17" s="151">
        <f>C17/(B17/10000)</f>
        <v>505.14412231329425</v>
      </c>
      <c r="G17" s="209">
        <v>7713</v>
      </c>
      <c r="H17" s="213"/>
      <c r="I17" s="210"/>
      <c r="J17" s="151">
        <f>G17/(B17/10000)</f>
        <v>248.2115445882932</v>
      </c>
      <c r="K17" s="209">
        <v>5583</v>
      </c>
      <c r="L17" s="213"/>
      <c r="M17" s="210"/>
      <c r="N17" s="151">
        <f>K17/(B17/10000)</f>
        <v>179.66615498981474</v>
      </c>
      <c r="O17" s="209">
        <v>7779</v>
      </c>
      <c r="P17" s="213"/>
      <c r="Q17" s="210"/>
      <c r="R17" s="151">
        <f>O17/(B17/10000)</f>
        <v>250.33548623782355</v>
      </c>
      <c r="S17" s="209">
        <v>35</v>
      </c>
      <c r="T17" s="210"/>
      <c r="U17" s="147">
        <f>S17/(B17/10000)</f>
        <v>1.126332692932745</v>
      </c>
    </row>
    <row r="18" spans="1:21" ht="12">
      <c r="A18" s="164" t="s">
        <v>11</v>
      </c>
      <c r="B18" s="155">
        <v>110668</v>
      </c>
      <c r="C18" s="209">
        <v>8638</v>
      </c>
      <c r="D18" s="213"/>
      <c r="E18" s="210"/>
      <c r="F18" s="151">
        <f>C18/(B18/10000)</f>
        <v>780.532764665486</v>
      </c>
      <c r="G18" s="209">
        <v>3061</v>
      </c>
      <c r="H18" s="213"/>
      <c r="I18" s="210"/>
      <c r="J18" s="151">
        <f>G18/(B18/10000)</f>
        <v>276.5930530957458</v>
      </c>
      <c r="K18" s="209">
        <v>2347</v>
      </c>
      <c r="L18" s="213"/>
      <c r="M18" s="210"/>
      <c r="N18" s="151">
        <f>K18/(B18/10000)</f>
        <v>212.0757581233961</v>
      </c>
      <c r="O18" s="209">
        <v>2580</v>
      </c>
      <c r="P18" s="213"/>
      <c r="Q18" s="210"/>
      <c r="R18" s="151">
        <f>O18/(B18/10000)</f>
        <v>233.1297213286587</v>
      </c>
      <c r="S18" s="209">
        <v>16</v>
      </c>
      <c r="T18" s="210"/>
      <c r="U18" s="147">
        <f>S18/(B18/10000)</f>
        <v>1.4457657136661004</v>
      </c>
    </row>
    <row r="19" spans="1:21" ht="12">
      <c r="A19" s="160"/>
      <c r="B19" s="145"/>
      <c r="C19" s="199"/>
      <c r="D19" s="199"/>
      <c r="E19" s="199"/>
      <c r="F19" s="159"/>
      <c r="G19" s="208"/>
      <c r="H19" s="208"/>
      <c r="I19" s="208"/>
      <c r="J19" s="145"/>
      <c r="K19" s="156"/>
      <c r="L19" s="156"/>
      <c r="M19" s="157"/>
      <c r="N19" s="145"/>
      <c r="O19" s="156"/>
      <c r="P19" s="157"/>
      <c r="Q19" s="157"/>
      <c r="R19" s="145"/>
      <c r="S19" s="156"/>
      <c r="T19" s="157"/>
      <c r="U19" s="158"/>
    </row>
    <row r="20" spans="1:21" ht="12">
      <c r="A20" s="172" t="s">
        <v>12</v>
      </c>
      <c r="B20" s="194">
        <v>564315</v>
      </c>
      <c r="C20" s="209">
        <v>46069</v>
      </c>
      <c r="D20" s="213"/>
      <c r="E20" s="210"/>
      <c r="F20" s="171">
        <f>C20/(B20/10000)</f>
        <v>816.3702896431957</v>
      </c>
      <c r="G20" s="209">
        <v>14166</v>
      </c>
      <c r="H20" s="213"/>
      <c r="I20" s="210"/>
      <c r="J20" s="171">
        <f>G20/(B20/10000)</f>
        <v>251.03000983493263</v>
      </c>
      <c r="K20" s="209">
        <v>10192</v>
      </c>
      <c r="L20" s="213"/>
      <c r="M20" s="210"/>
      <c r="N20" s="171">
        <f>K20/(B20/10000)</f>
        <v>180.60834817433525</v>
      </c>
      <c r="O20" s="209">
        <v>8771</v>
      </c>
      <c r="P20" s="213"/>
      <c r="Q20" s="210"/>
      <c r="R20" s="171">
        <f>O20/(B20/10000)</f>
        <v>155.42737655387506</v>
      </c>
      <c r="S20" s="209">
        <v>58</v>
      </c>
      <c r="T20" s="210"/>
      <c r="U20" s="186">
        <f>S20/(B20/10000)</f>
        <v>1.0277947600187838</v>
      </c>
    </row>
    <row r="21" spans="1:21" ht="12" thickBot="1">
      <c r="A21" s="165" t="s">
        <v>13</v>
      </c>
      <c r="B21" s="149">
        <v>265881</v>
      </c>
      <c r="C21" s="201">
        <v>33891</v>
      </c>
      <c r="D21" s="202"/>
      <c r="E21" s="203"/>
      <c r="F21" s="150">
        <f>C21/(B21/10000)</f>
        <v>1274.6679905672086</v>
      </c>
      <c r="G21" s="201">
        <v>9225</v>
      </c>
      <c r="H21" s="202"/>
      <c r="I21" s="203"/>
      <c r="J21" s="150">
        <f>G21/(B21/10000)</f>
        <v>346.95973010482135</v>
      </c>
      <c r="K21" s="201">
        <v>5916</v>
      </c>
      <c r="L21" s="202"/>
      <c r="M21" s="203"/>
      <c r="N21" s="150">
        <f>K21/(B21/10000)</f>
        <v>222.5055569973033</v>
      </c>
      <c r="O21" s="201">
        <v>4514</v>
      </c>
      <c r="P21" s="202"/>
      <c r="Q21" s="203"/>
      <c r="R21" s="150">
        <f>O21/(B21/10000)</f>
        <v>169.77520018354076</v>
      </c>
      <c r="S21" s="201">
        <v>17</v>
      </c>
      <c r="T21" s="203"/>
      <c r="U21" s="148">
        <f>S21/(B21/10000)</f>
        <v>0.6393837844750094</v>
      </c>
    </row>
    <row r="22" ht="10.5" thickTop="1"/>
  </sheetData>
  <mergeCells count="10">
    <mergeCell ref="B4:K4"/>
    <mergeCell ref="V4:X4"/>
    <mergeCell ref="L4:U4"/>
    <mergeCell ref="A10:X11"/>
    <mergeCell ref="B5:D5"/>
    <mergeCell ref="E5:F5"/>
    <mergeCell ref="L5:N5"/>
    <mergeCell ref="O5:Q5"/>
    <mergeCell ref="S5:U5"/>
    <mergeCell ref="V5:X5"/>
  </mergeCells>
  <printOptions horizontalCentered="1"/>
  <pageMargins left="0.75" right="0.75" top="0.99" bottom="0.58" header="0.38" footer="0"/>
  <pageSetup horizontalDpi="600" verticalDpi="600" orientation="landscape" paperSize="9" scale="85" r:id="rId2"/>
  <headerFooter alignWithMargins="0">
    <oddHeader>&amp;C&amp;"Arial CE,Krepko"&amp;14PRILOGA: STATISTIČNI PODATKI PO POSAMEZNIH PODROČJIH VARNOSTI ZA LETO 2005</oddHeader>
    <oddFooter>&amp;L&amp;9Vir podatkov o številu prebivalcev: Statistični urad RS, Popis prebivalstva, gospodinjstev in stanovanj 2002 &amp;C&amp;P&amp;R&amp;"Arial CE,Poševno"&amp;6PP Maribor II,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29">
      <selection activeCell="E67" sqref="E67"/>
    </sheetView>
  </sheetViews>
  <sheetFormatPr defaultColWidth="8.796875" defaultRowHeight="14.25"/>
  <cols>
    <col min="1" max="1" width="48.296875" style="1" customWidth="1"/>
    <col min="2" max="5" width="6.8984375" style="1" customWidth="1"/>
    <col min="6" max="16384" width="9" style="1" customWidth="1"/>
  </cols>
  <sheetData>
    <row r="1" spans="1:3" ht="12.75">
      <c r="A1" s="3" t="s">
        <v>145</v>
      </c>
      <c r="B1" s="19"/>
      <c r="C1" s="19"/>
    </row>
    <row r="2" spans="1:3" ht="12.75">
      <c r="A2" s="3"/>
      <c r="B2" s="19"/>
      <c r="C2" s="19"/>
    </row>
    <row r="3" spans="1:3" ht="12.75">
      <c r="A3" s="3"/>
      <c r="B3" s="19"/>
      <c r="C3" s="19"/>
    </row>
    <row r="4" ht="10.5" thickBot="1"/>
    <row r="5" spans="1:5" ht="10.5" customHeight="1" thickTop="1">
      <c r="A5" s="187" t="s">
        <v>31</v>
      </c>
      <c r="B5" s="188">
        <v>2004</v>
      </c>
      <c r="C5" s="189"/>
      <c r="D5" s="188">
        <v>2005</v>
      </c>
      <c r="E5" s="189"/>
    </row>
    <row r="6" spans="1:5" s="19" customFormat="1" ht="10.5" customHeight="1" thickBot="1">
      <c r="A6" s="190"/>
      <c r="B6" s="191" t="s">
        <v>32</v>
      </c>
      <c r="C6" s="192" t="s">
        <v>33</v>
      </c>
      <c r="D6" s="191" t="s">
        <v>32</v>
      </c>
      <c r="E6" s="192" t="s">
        <v>33</v>
      </c>
    </row>
    <row r="7" spans="1:5" ht="10.5" customHeight="1" thickTop="1">
      <c r="A7" s="37" t="s">
        <v>34</v>
      </c>
      <c r="B7" s="38"/>
      <c r="C7" s="39"/>
      <c r="D7" s="38"/>
      <c r="E7" s="39"/>
    </row>
    <row r="8" spans="1:5" ht="10.5" customHeight="1">
      <c r="A8" s="40" t="s">
        <v>35</v>
      </c>
      <c r="B8" s="41">
        <v>1</v>
      </c>
      <c r="C8" s="42">
        <v>1</v>
      </c>
      <c r="D8" s="43">
        <v>5</v>
      </c>
      <c r="E8" s="42">
        <v>1</v>
      </c>
    </row>
    <row r="9" spans="1:5" ht="10.5" customHeight="1" hidden="1">
      <c r="A9" s="40" t="s">
        <v>36</v>
      </c>
      <c r="B9" s="41"/>
      <c r="C9" s="42"/>
      <c r="D9" s="43"/>
      <c r="E9" s="42"/>
    </row>
    <row r="10" spans="1:5" ht="10.5" customHeight="1">
      <c r="A10" s="40" t="s">
        <v>37</v>
      </c>
      <c r="B10" s="41">
        <v>213</v>
      </c>
      <c r="C10" s="42">
        <v>0.8616</v>
      </c>
      <c r="D10" s="43">
        <v>370</v>
      </c>
      <c r="E10" s="42">
        <v>0.8198</v>
      </c>
    </row>
    <row r="11" spans="1:5" ht="10.5" customHeight="1">
      <c r="A11" s="40" t="s">
        <v>38</v>
      </c>
      <c r="B11" s="41">
        <v>26</v>
      </c>
      <c r="C11" s="42">
        <v>0.8261</v>
      </c>
      <c r="D11" s="43">
        <v>34</v>
      </c>
      <c r="E11" s="42">
        <v>0.6429</v>
      </c>
    </row>
    <row r="12" spans="1:5" ht="10.5" customHeight="1">
      <c r="A12" s="40" t="s">
        <v>39</v>
      </c>
      <c r="B12" s="41">
        <v>2</v>
      </c>
      <c r="C12" s="42">
        <v>1</v>
      </c>
      <c r="D12" s="43">
        <v>0</v>
      </c>
      <c r="E12" s="42">
        <v>1</v>
      </c>
    </row>
    <row r="13" spans="1:5" ht="10.5" customHeight="1">
      <c r="A13" s="40" t="s">
        <v>40</v>
      </c>
      <c r="B13" s="41">
        <v>26</v>
      </c>
      <c r="C13" s="44">
        <v>0.9048</v>
      </c>
      <c r="D13" s="43">
        <v>35</v>
      </c>
      <c r="E13" s="44">
        <v>0.9375</v>
      </c>
    </row>
    <row r="14" spans="1:5" ht="10.5" customHeight="1">
      <c r="A14" s="45" t="s">
        <v>41</v>
      </c>
      <c r="B14" s="46"/>
      <c r="C14" s="47"/>
      <c r="D14" s="48"/>
      <c r="E14" s="47"/>
    </row>
    <row r="15" spans="1:5" ht="10.5" customHeight="1">
      <c r="A15" s="40" t="s">
        <v>42</v>
      </c>
      <c r="B15" s="41">
        <v>19</v>
      </c>
      <c r="C15" s="44">
        <v>1</v>
      </c>
      <c r="D15" s="43">
        <v>12</v>
      </c>
      <c r="E15" s="44">
        <v>1</v>
      </c>
    </row>
    <row r="16" spans="1:5" ht="10.5" customHeight="1">
      <c r="A16" s="40" t="s">
        <v>43</v>
      </c>
      <c r="B16" s="43">
        <v>271</v>
      </c>
      <c r="C16" s="44">
        <v>0.9589</v>
      </c>
      <c r="D16" s="43">
        <v>365</v>
      </c>
      <c r="E16" s="44">
        <v>0.9354</v>
      </c>
    </row>
    <row r="17" spans="1:5" ht="10.5" customHeight="1">
      <c r="A17" s="40" t="s">
        <v>44</v>
      </c>
      <c r="B17" s="43">
        <v>17</v>
      </c>
      <c r="C17" s="44">
        <v>1</v>
      </c>
      <c r="D17" s="43">
        <v>29</v>
      </c>
      <c r="E17" s="44">
        <v>0.95</v>
      </c>
    </row>
    <row r="18" spans="1:5" ht="10.5" customHeight="1">
      <c r="A18" s="40" t="s">
        <v>45</v>
      </c>
      <c r="B18" s="43">
        <v>12</v>
      </c>
      <c r="C18" s="44">
        <v>1</v>
      </c>
      <c r="D18" s="43">
        <v>17</v>
      </c>
      <c r="E18" s="44">
        <v>1</v>
      </c>
    </row>
    <row r="19" spans="1:5" ht="10.5" customHeight="1">
      <c r="A19" s="45" t="s">
        <v>46</v>
      </c>
      <c r="B19" s="48"/>
      <c r="C19" s="49"/>
      <c r="D19" s="48"/>
      <c r="E19" s="49"/>
    </row>
    <row r="20" spans="1:5" ht="10.5" customHeight="1">
      <c r="A20" s="50" t="s">
        <v>47</v>
      </c>
      <c r="B20" s="51">
        <v>8</v>
      </c>
      <c r="C20" s="44">
        <v>0.25</v>
      </c>
      <c r="D20" s="51">
        <v>7</v>
      </c>
      <c r="E20" s="44">
        <v>1</v>
      </c>
    </row>
    <row r="21" spans="1:5" ht="10.5" customHeight="1">
      <c r="A21" s="50" t="s">
        <v>48</v>
      </c>
      <c r="B21" s="51">
        <v>8</v>
      </c>
      <c r="C21" s="44">
        <v>0.625</v>
      </c>
      <c r="D21" s="51">
        <v>9</v>
      </c>
      <c r="E21" s="44">
        <v>0.6</v>
      </c>
    </row>
    <row r="22" spans="1:5" ht="10.5" customHeight="1">
      <c r="A22" s="40" t="s">
        <v>49</v>
      </c>
      <c r="B22" s="43">
        <v>20</v>
      </c>
      <c r="C22" s="44">
        <v>0.8125</v>
      </c>
      <c r="D22" s="43">
        <v>11</v>
      </c>
      <c r="E22" s="44">
        <v>1</v>
      </c>
    </row>
    <row r="23" spans="1:5" ht="10.5" customHeight="1">
      <c r="A23" s="40" t="s">
        <v>162</v>
      </c>
      <c r="B23" s="43">
        <v>4</v>
      </c>
      <c r="C23" s="44">
        <v>1</v>
      </c>
      <c r="D23" s="43">
        <v>3</v>
      </c>
      <c r="E23" s="44">
        <v>1</v>
      </c>
    </row>
    <row r="24" spans="1:5" ht="10.5" customHeight="1">
      <c r="A24" s="45" t="s">
        <v>50</v>
      </c>
      <c r="B24" s="48"/>
      <c r="C24" s="49"/>
      <c r="D24" s="48"/>
      <c r="E24" s="49"/>
    </row>
    <row r="25" spans="1:5" ht="10.5" customHeight="1">
      <c r="A25" s="40" t="s">
        <v>51</v>
      </c>
      <c r="B25" s="43">
        <v>84</v>
      </c>
      <c r="C25" s="44">
        <v>0.9855</v>
      </c>
      <c r="D25" s="43">
        <v>94</v>
      </c>
      <c r="E25" s="44">
        <v>1</v>
      </c>
    </row>
    <row r="26" spans="1:5" ht="10.5" customHeight="1">
      <c r="A26" s="40" t="s">
        <v>52</v>
      </c>
      <c r="B26" s="43">
        <v>52</v>
      </c>
      <c r="C26" s="44">
        <v>0.9796</v>
      </c>
      <c r="D26" s="43">
        <v>55</v>
      </c>
      <c r="E26" s="44">
        <v>0.9825</v>
      </c>
    </row>
    <row r="27" spans="1:5" ht="10.5" customHeight="1">
      <c r="A27" s="45" t="s">
        <v>53</v>
      </c>
      <c r="B27" s="48"/>
      <c r="C27" s="49"/>
      <c r="D27" s="48"/>
      <c r="E27" s="49"/>
    </row>
    <row r="28" spans="1:5" ht="10.5" customHeight="1">
      <c r="A28" s="52" t="s">
        <v>54</v>
      </c>
      <c r="B28" s="54">
        <v>5</v>
      </c>
      <c r="C28" s="53">
        <v>1</v>
      </c>
      <c r="D28" s="54">
        <v>17</v>
      </c>
      <c r="E28" s="53">
        <v>1</v>
      </c>
    </row>
    <row r="29" spans="1:5" ht="10.5" customHeight="1">
      <c r="A29" s="40" t="s">
        <v>55</v>
      </c>
      <c r="B29" s="43">
        <v>17</v>
      </c>
      <c r="C29" s="44">
        <v>1</v>
      </c>
      <c r="D29" s="43">
        <v>21</v>
      </c>
      <c r="E29" s="44">
        <v>1</v>
      </c>
    </row>
    <row r="30" spans="1:5" ht="10.5" customHeight="1">
      <c r="A30" s="40" t="s">
        <v>163</v>
      </c>
      <c r="B30" s="43">
        <v>9</v>
      </c>
      <c r="C30" s="44">
        <v>1</v>
      </c>
      <c r="D30" s="43">
        <v>13</v>
      </c>
      <c r="E30" s="44">
        <v>1</v>
      </c>
    </row>
    <row r="31" spans="1:5" ht="10.5" customHeight="1">
      <c r="A31" s="45" t="s">
        <v>56</v>
      </c>
      <c r="B31" s="48"/>
      <c r="C31" s="49"/>
      <c r="D31" s="48"/>
      <c r="E31" s="49"/>
    </row>
    <row r="32" spans="1:5" ht="10.5" customHeight="1">
      <c r="A32" s="40" t="s">
        <v>57</v>
      </c>
      <c r="B32" s="43">
        <v>3190</v>
      </c>
      <c r="C32" s="44">
        <v>0.1446</v>
      </c>
      <c r="D32" s="43">
        <v>2909</v>
      </c>
      <c r="E32" s="44">
        <v>0.1314</v>
      </c>
    </row>
    <row r="33" spans="1:5" ht="10.5" customHeight="1">
      <c r="A33" s="40" t="s">
        <v>58</v>
      </c>
      <c r="B33" s="43">
        <v>1841</v>
      </c>
      <c r="C33" s="44">
        <v>0.2059</v>
      </c>
      <c r="D33" s="43">
        <v>1257</v>
      </c>
      <c r="E33" s="44">
        <v>0.1572</v>
      </c>
    </row>
    <row r="34" spans="1:5" ht="10.5" customHeight="1">
      <c r="A34" s="40" t="s">
        <v>59</v>
      </c>
      <c r="B34" s="43">
        <v>35</v>
      </c>
      <c r="C34" s="44">
        <v>0.6176</v>
      </c>
      <c r="D34" s="43">
        <v>38</v>
      </c>
      <c r="E34" s="44">
        <v>0.4333</v>
      </c>
    </row>
    <row r="35" spans="1:5" ht="10.5" customHeight="1">
      <c r="A35" s="40" t="s">
        <v>60</v>
      </c>
      <c r="B35" s="43">
        <v>10</v>
      </c>
      <c r="C35" s="44">
        <v>0.5</v>
      </c>
      <c r="D35" s="43">
        <v>7</v>
      </c>
      <c r="E35" s="44">
        <v>0.4286</v>
      </c>
    </row>
    <row r="36" spans="1:5" ht="10.5" customHeight="1">
      <c r="A36" s="40" t="s">
        <v>61</v>
      </c>
      <c r="B36" s="43">
        <v>152</v>
      </c>
      <c r="C36" s="44">
        <v>0.5227</v>
      </c>
      <c r="D36" s="43">
        <v>180</v>
      </c>
      <c r="E36" s="44">
        <v>0.3587</v>
      </c>
    </row>
    <row r="37" spans="1:5" ht="10.5" customHeight="1">
      <c r="A37" s="40" t="s">
        <v>62</v>
      </c>
      <c r="B37" s="43">
        <v>16</v>
      </c>
      <c r="C37" s="44">
        <v>0.2857</v>
      </c>
      <c r="D37" s="43">
        <v>15</v>
      </c>
      <c r="E37" s="44">
        <v>0.3636</v>
      </c>
    </row>
    <row r="38" spans="1:5" ht="10.5" customHeight="1">
      <c r="A38" s="40" t="s">
        <v>63</v>
      </c>
      <c r="B38" s="43">
        <v>364</v>
      </c>
      <c r="C38" s="44">
        <v>0.9621</v>
      </c>
      <c r="D38" s="43">
        <v>679</v>
      </c>
      <c r="E38" s="44">
        <v>0.9192</v>
      </c>
    </row>
    <row r="39" spans="1:6" s="55" customFormat="1" ht="10.5" customHeight="1">
      <c r="A39" s="40" t="s">
        <v>64</v>
      </c>
      <c r="B39" s="43">
        <v>41</v>
      </c>
      <c r="C39" s="44">
        <v>0.8947</v>
      </c>
      <c r="D39" s="43">
        <v>59</v>
      </c>
      <c r="E39" s="44">
        <v>0.9615</v>
      </c>
      <c r="F39" s="1"/>
    </row>
    <row r="40" spans="1:6" s="55" customFormat="1" ht="10.5" customHeight="1">
      <c r="A40" s="40" t="s">
        <v>65</v>
      </c>
      <c r="B40" s="43">
        <v>42</v>
      </c>
      <c r="C40" s="42">
        <v>1</v>
      </c>
      <c r="D40" s="43">
        <v>1</v>
      </c>
      <c r="E40" s="42">
        <v>1</v>
      </c>
      <c r="F40" s="1"/>
    </row>
    <row r="41" spans="1:6" s="55" customFormat="1" ht="10.5" customHeight="1">
      <c r="A41" s="40" t="s">
        <v>66</v>
      </c>
      <c r="B41" s="43">
        <v>1616</v>
      </c>
      <c r="C41" s="42">
        <v>0.1595</v>
      </c>
      <c r="D41" s="43">
        <v>1569</v>
      </c>
      <c r="E41" s="42">
        <v>0.1054</v>
      </c>
      <c r="F41" s="1"/>
    </row>
    <row r="42" spans="1:6" s="55" customFormat="1" ht="10.5" customHeight="1">
      <c r="A42" s="40" t="s">
        <v>67</v>
      </c>
      <c r="B42" s="43">
        <v>3</v>
      </c>
      <c r="C42" s="42">
        <v>0.5</v>
      </c>
      <c r="D42" s="43">
        <v>2</v>
      </c>
      <c r="E42" s="42">
        <v>0</v>
      </c>
      <c r="F42" s="1"/>
    </row>
    <row r="43" spans="1:6" s="55" customFormat="1" ht="10.5" customHeight="1">
      <c r="A43" s="45" t="s">
        <v>68</v>
      </c>
      <c r="B43" s="48"/>
      <c r="C43" s="47"/>
      <c r="D43" s="48"/>
      <c r="E43" s="47"/>
      <c r="F43" s="1"/>
    </row>
    <row r="44" spans="1:6" s="55" customFormat="1" ht="10.5" customHeight="1">
      <c r="A44" s="50" t="s">
        <v>69</v>
      </c>
      <c r="B44" s="51">
        <v>11</v>
      </c>
      <c r="C44" s="56">
        <v>0.8889</v>
      </c>
      <c r="D44" s="51">
        <v>4</v>
      </c>
      <c r="E44" s="56">
        <v>1</v>
      </c>
      <c r="F44" s="1"/>
    </row>
    <row r="45" spans="1:6" s="55" customFormat="1" ht="10.5" customHeight="1">
      <c r="A45" s="50" t="s">
        <v>70</v>
      </c>
      <c r="B45" s="51">
        <v>52</v>
      </c>
      <c r="C45" s="42">
        <v>1</v>
      </c>
      <c r="D45" s="51">
        <v>57</v>
      </c>
      <c r="E45" s="42">
        <v>1</v>
      </c>
      <c r="F45" s="1"/>
    </row>
    <row r="46" spans="1:6" s="55" customFormat="1" ht="10.5" customHeight="1">
      <c r="A46" s="50" t="s">
        <v>136</v>
      </c>
      <c r="B46" s="51">
        <v>0</v>
      </c>
      <c r="C46" s="42">
        <v>0</v>
      </c>
      <c r="D46" s="51">
        <v>0</v>
      </c>
      <c r="E46" s="42">
        <v>0</v>
      </c>
      <c r="F46" s="1"/>
    </row>
    <row r="47" spans="1:6" s="55" customFormat="1" ht="10.5" customHeight="1">
      <c r="A47" s="50" t="s">
        <v>71</v>
      </c>
      <c r="B47" s="51">
        <v>60</v>
      </c>
      <c r="C47" s="42">
        <v>1</v>
      </c>
      <c r="D47" s="51">
        <v>37</v>
      </c>
      <c r="E47" s="42">
        <v>0.931</v>
      </c>
      <c r="F47" s="1"/>
    </row>
    <row r="48" spans="1:6" s="55" customFormat="1" ht="10.5" customHeight="1">
      <c r="A48" s="50" t="s">
        <v>72</v>
      </c>
      <c r="B48" s="51">
        <v>62</v>
      </c>
      <c r="C48" s="42">
        <v>1</v>
      </c>
      <c r="D48" s="51">
        <v>48</v>
      </c>
      <c r="E48" s="42">
        <v>0.9286</v>
      </c>
      <c r="F48" s="1"/>
    </row>
    <row r="49" spans="1:6" s="55" customFormat="1" ht="10.5" customHeight="1">
      <c r="A49" s="50" t="s">
        <v>73</v>
      </c>
      <c r="B49" s="51">
        <v>48</v>
      </c>
      <c r="C49" s="42">
        <v>1</v>
      </c>
      <c r="D49" s="51">
        <v>12</v>
      </c>
      <c r="E49" s="42">
        <v>1</v>
      </c>
      <c r="F49" s="1"/>
    </row>
    <row r="50" spans="1:6" s="55" customFormat="1" ht="10.5" customHeight="1">
      <c r="A50" s="50" t="s">
        <v>74</v>
      </c>
      <c r="B50" s="51">
        <v>133</v>
      </c>
      <c r="C50" s="42">
        <v>0.122</v>
      </c>
      <c r="D50" s="51">
        <v>135</v>
      </c>
      <c r="E50" s="42">
        <v>0.1176</v>
      </c>
      <c r="F50" s="1"/>
    </row>
    <row r="51" spans="1:5" s="55" customFormat="1" ht="10.5" customHeight="1">
      <c r="A51" s="50" t="s">
        <v>75</v>
      </c>
      <c r="B51" s="51">
        <v>8</v>
      </c>
      <c r="C51" s="42">
        <v>0.875</v>
      </c>
      <c r="D51" s="51">
        <v>25</v>
      </c>
      <c r="E51" s="42">
        <v>0.875</v>
      </c>
    </row>
    <row r="52" spans="1:6" ht="10.5" customHeight="1">
      <c r="A52" s="50" t="s">
        <v>76</v>
      </c>
      <c r="B52" s="51">
        <v>44</v>
      </c>
      <c r="C52" s="42">
        <v>1</v>
      </c>
      <c r="D52" s="51">
        <v>47</v>
      </c>
      <c r="E52" s="42">
        <v>1</v>
      </c>
      <c r="F52" s="55"/>
    </row>
    <row r="53" spans="1:6" ht="10.5" customHeight="1">
      <c r="A53" s="50" t="s">
        <v>77</v>
      </c>
      <c r="B53" s="51">
        <v>21</v>
      </c>
      <c r="C53" s="42">
        <v>1</v>
      </c>
      <c r="D53" s="51">
        <v>14</v>
      </c>
      <c r="E53" s="42">
        <v>1</v>
      </c>
      <c r="F53" s="55"/>
    </row>
    <row r="54" spans="1:6" ht="10.5" customHeight="1">
      <c r="A54" s="45" t="s">
        <v>78</v>
      </c>
      <c r="B54" s="48"/>
      <c r="C54" s="47"/>
      <c r="D54" s="48"/>
      <c r="E54" s="47"/>
      <c r="F54" s="55"/>
    </row>
    <row r="55" spans="1:6" ht="10.5" customHeight="1">
      <c r="A55" s="40" t="s">
        <v>79</v>
      </c>
      <c r="B55" s="43">
        <v>112</v>
      </c>
      <c r="C55" s="42">
        <v>1</v>
      </c>
      <c r="D55" s="43">
        <v>85</v>
      </c>
      <c r="E55" s="42">
        <v>0.9444</v>
      </c>
      <c r="F55" s="55"/>
    </row>
    <row r="56" spans="1:5" ht="10.5" customHeight="1">
      <c r="A56" s="45" t="s">
        <v>80</v>
      </c>
      <c r="B56" s="48"/>
      <c r="C56" s="47"/>
      <c r="D56" s="48"/>
      <c r="E56" s="47"/>
    </row>
    <row r="57" spans="1:5" ht="10.5" customHeight="1">
      <c r="A57" s="40" t="s">
        <v>81</v>
      </c>
      <c r="B57" s="43">
        <v>24</v>
      </c>
      <c r="C57" s="42">
        <v>1</v>
      </c>
      <c r="D57" s="43">
        <v>37</v>
      </c>
      <c r="E57" s="42">
        <v>0.8</v>
      </c>
    </row>
    <row r="58" spans="1:5" ht="10.5" customHeight="1">
      <c r="A58" s="45" t="s">
        <v>82</v>
      </c>
      <c r="B58" s="48"/>
      <c r="C58" s="47"/>
      <c r="D58" s="48"/>
      <c r="E58" s="47"/>
    </row>
    <row r="59" spans="1:5" ht="10.5" customHeight="1">
      <c r="A59" s="40" t="s">
        <v>83</v>
      </c>
      <c r="B59" s="43">
        <v>16</v>
      </c>
      <c r="C59" s="42">
        <v>1</v>
      </c>
      <c r="D59" s="43">
        <v>14</v>
      </c>
      <c r="E59" s="42">
        <v>0.9091</v>
      </c>
    </row>
    <row r="60" spans="1:5" ht="10.5" customHeight="1">
      <c r="A60" s="45" t="s">
        <v>84</v>
      </c>
      <c r="B60" s="48"/>
      <c r="C60" s="47"/>
      <c r="D60" s="48"/>
      <c r="E60" s="47"/>
    </row>
    <row r="61" spans="1:5" ht="10.5" customHeight="1">
      <c r="A61" s="40" t="s">
        <v>85</v>
      </c>
      <c r="B61" s="43">
        <v>46</v>
      </c>
      <c r="C61" s="42">
        <v>1</v>
      </c>
      <c r="D61" s="43">
        <v>25</v>
      </c>
      <c r="E61" s="42">
        <v>0.9545</v>
      </c>
    </row>
    <row r="62" spans="1:5" ht="10.5" customHeight="1">
      <c r="A62" s="40" t="s">
        <v>86</v>
      </c>
      <c r="B62" s="43">
        <v>7</v>
      </c>
      <c r="C62" s="42">
        <v>1</v>
      </c>
      <c r="D62" s="43">
        <v>2</v>
      </c>
      <c r="E62" s="42">
        <v>1</v>
      </c>
    </row>
    <row r="63" spans="1:5" ht="10.5" customHeight="1">
      <c r="A63" s="40" t="s">
        <v>87</v>
      </c>
      <c r="B63" s="43">
        <v>15</v>
      </c>
      <c r="C63" s="42">
        <v>1</v>
      </c>
      <c r="D63" s="43">
        <v>4</v>
      </c>
      <c r="E63" s="42">
        <v>1</v>
      </c>
    </row>
    <row r="64" spans="1:5" ht="10.5" customHeight="1">
      <c r="A64" s="40" t="s">
        <v>88</v>
      </c>
      <c r="B64" s="43">
        <v>1</v>
      </c>
      <c r="C64" s="42">
        <v>1</v>
      </c>
      <c r="D64" s="43">
        <v>0</v>
      </c>
      <c r="E64" s="42">
        <v>1</v>
      </c>
    </row>
    <row r="65" spans="1:5" ht="10.5" customHeight="1">
      <c r="A65" s="45" t="s">
        <v>89</v>
      </c>
      <c r="B65" s="48"/>
      <c r="C65" s="47"/>
      <c r="D65" s="48"/>
      <c r="E65" s="47"/>
    </row>
    <row r="66" spans="1:5" ht="10.5" customHeight="1" thickBot="1">
      <c r="A66" s="57" t="s">
        <v>90</v>
      </c>
      <c r="B66" s="59">
        <v>16</v>
      </c>
      <c r="C66" s="58">
        <v>0.6429</v>
      </c>
      <c r="D66" s="59">
        <v>18</v>
      </c>
      <c r="E66" s="58">
        <v>0.75</v>
      </c>
    </row>
    <row r="67" ht="10.5" customHeight="1" thickTop="1"/>
    <row r="68" ht="10.5" customHeight="1"/>
  </sheetData>
  <printOptions horizontalCentered="1"/>
  <pageMargins left="0.77" right="0.75" top="1.02" bottom="0.53" header="0" footer="0"/>
  <pageSetup horizontalDpi="600" verticalDpi="600" orientation="portrait" paperSize="9" scale="95" r:id="rId1"/>
  <headerFooter alignWithMargins="0">
    <oddFooter>&amp;C&amp;P&amp;R&amp;"Arial CE,Poševno"&amp;6PP MARIBOR II,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19" sqref="I19"/>
    </sheetView>
  </sheetViews>
  <sheetFormatPr defaultColWidth="8.796875" defaultRowHeight="14.25"/>
  <cols>
    <col min="1" max="1" width="47.3984375" style="0" customWidth="1"/>
    <col min="2" max="2" width="11.69921875" style="0" customWidth="1"/>
    <col min="3" max="5" width="8" style="0" customWidth="1"/>
    <col min="6" max="6" width="8.69921875" style="0" customWidth="1"/>
    <col min="8" max="8" width="9.3984375" style="0" customWidth="1"/>
    <col min="9" max="11" width="8" style="0" customWidth="1"/>
  </cols>
  <sheetData>
    <row r="1" spans="1:10" ht="26.25" customHeight="1" thickBot="1">
      <c r="A1" s="18" t="s">
        <v>142</v>
      </c>
      <c r="B1" s="19"/>
      <c r="C1" s="19"/>
      <c r="D1" s="1"/>
      <c r="E1" s="1"/>
      <c r="G1" s="237"/>
      <c r="H1" s="237"/>
      <c r="I1" s="237"/>
      <c r="J1" s="237"/>
    </row>
    <row r="2" spans="1:10" ht="21" customHeight="1" thickTop="1">
      <c r="A2" s="241" t="s">
        <v>31</v>
      </c>
      <c r="B2" s="5">
        <v>2004</v>
      </c>
      <c r="C2" s="20"/>
      <c r="D2" s="6">
        <v>2005</v>
      </c>
      <c r="E2" s="20"/>
      <c r="G2" s="28"/>
      <c r="H2" s="81"/>
      <c r="I2" s="81"/>
      <c r="J2" s="126"/>
    </row>
    <row r="3" spans="1:10" ht="11.25" customHeight="1" thickBot="1">
      <c r="A3" s="242"/>
      <c r="B3" s="34" t="s">
        <v>32</v>
      </c>
      <c r="C3" s="14" t="s">
        <v>33</v>
      </c>
      <c r="D3" s="34" t="s">
        <v>32</v>
      </c>
      <c r="E3" s="14" t="s">
        <v>91</v>
      </c>
      <c r="G3" s="127"/>
      <c r="H3" s="127"/>
      <c r="I3" s="127"/>
      <c r="J3" s="128"/>
    </row>
    <row r="4" spans="1:10" ht="13.5" customHeight="1" thickTop="1">
      <c r="A4" s="21" t="s">
        <v>51</v>
      </c>
      <c r="B4" s="80">
        <v>7</v>
      </c>
      <c r="C4" s="174">
        <v>1</v>
      </c>
      <c r="D4" s="80">
        <v>9</v>
      </c>
      <c r="E4" s="174">
        <v>1</v>
      </c>
      <c r="G4" s="82"/>
      <c r="H4" s="22"/>
      <c r="I4" s="22"/>
      <c r="J4" s="128"/>
    </row>
    <row r="5" spans="1:10" ht="13.5" customHeight="1">
      <c r="A5" s="21" t="s">
        <v>64</v>
      </c>
      <c r="B5" s="80">
        <v>2</v>
      </c>
      <c r="C5" s="174">
        <v>1</v>
      </c>
      <c r="D5" s="80">
        <v>5</v>
      </c>
      <c r="E5" s="174">
        <v>1</v>
      </c>
      <c r="G5" s="82"/>
      <c r="H5" s="22"/>
      <c r="I5" s="22"/>
      <c r="J5" s="128"/>
    </row>
    <row r="6" spans="1:10" ht="13.5" customHeight="1">
      <c r="A6" s="21" t="s">
        <v>79</v>
      </c>
      <c r="B6" s="80">
        <v>1</v>
      </c>
      <c r="C6" s="174">
        <v>1</v>
      </c>
      <c r="D6" s="80">
        <v>0</v>
      </c>
      <c r="E6" s="174">
        <v>1</v>
      </c>
      <c r="G6" s="82"/>
      <c r="H6" s="22"/>
      <c r="I6" s="22"/>
      <c r="J6" s="128"/>
    </row>
    <row r="7" spans="1:10" ht="13.5" customHeight="1">
      <c r="A7" s="21" t="s">
        <v>92</v>
      </c>
      <c r="B7" s="80">
        <v>0</v>
      </c>
      <c r="C7" s="174">
        <v>1</v>
      </c>
      <c r="D7" s="80">
        <v>0</v>
      </c>
      <c r="E7" s="174">
        <v>1</v>
      </c>
      <c r="G7" s="129"/>
      <c r="H7" s="82"/>
      <c r="I7" s="82"/>
      <c r="J7" s="128"/>
    </row>
    <row r="8" spans="1:10" ht="13.5" customHeight="1" thickBot="1">
      <c r="A8" s="247" t="s">
        <v>137</v>
      </c>
      <c r="B8" s="80">
        <v>0</v>
      </c>
      <c r="C8" s="174">
        <v>0</v>
      </c>
      <c r="D8" s="80">
        <v>0</v>
      </c>
      <c r="E8" s="174">
        <v>1</v>
      </c>
      <c r="G8" s="129"/>
      <c r="H8" s="82"/>
      <c r="I8" s="82"/>
      <c r="J8" s="128"/>
    </row>
    <row r="9" spans="1:10" ht="15" customHeight="1" thickBot="1" thickTop="1">
      <c r="A9" s="26" t="s">
        <v>3</v>
      </c>
      <c r="B9" s="83">
        <v>11</v>
      </c>
      <c r="C9" s="175">
        <v>1</v>
      </c>
      <c r="D9" s="83">
        <v>21</v>
      </c>
      <c r="E9" s="175">
        <v>1</v>
      </c>
      <c r="G9" s="129"/>
      <c r="H9" s="82"/>
      <c r="I9" s="82"/>
      <c r="J9" s="128"/>
    </row>
    <row r="10" spans="7:10" ht="9.75" customHeight="1" thickTop="1">
      <c r="G10" s="129"/>
      <c r="H10" s="82"/>
      <c r="I10" s="82"/>
      <c r="J10" s="128"/>
    </row>
    <row r="11" spans="7:10" ht="9.75" customHeight="1">
      <c r="G11" s="129"/>
      <c r="H11" s="82"/>
      <c r="I11" s="82"/>
      <c r="J11" s="128"/>
    </row>
    <row r="12" ht="9.75" customHeight="1">
      <c r="G12" s="27"/>
    </row>
    <row r="13" ht="9.75" customHeight="1">
      <c r="G13" s="27"/>
    </row>
    <row r="14" spans="8:10" ht="9.75" customHeight="1">
      <c r="H14" s="28"/>
      <c r="I14" s="28"/>
      <c r="J14" s="29"/>
    </row>
    <row r="15" spans="2:5" ht="12.75" customHeight="1">
      <c r="B15" s="84" t="s">
        <v>143</v>
      </c>
      <c r="C15" s="30"/>
      <c r="D15" s="31"/>
      <c r="E15" s="30"/>
    </row>
    <row r="16" ht="9.75" customHeight="1" thickBot="1"/>
    <row r="17" spans="2:11" ht="12.75" customHeight="1" thickTop="1">
      <c r="B17" s="32"/>
      <c r="C17" s="238" t="s">
        <v>93</v>
      </c>
      <c r="D17" s="239"/>
      <c r="E17" s="240"/>
      <c r="F17" s="238" t="s">
        <v>94</v>
      </c>
      <c r="G17" s="239"/>
      <c r="H17" s="240"/>
      <c r="I17" s="238" t="s">
        <v>95</v>
      </c>
      <c r="J17" s="239"/>
      <c r="K17" s="240"/>
    </row>
    <row r="18" spans="2:11" ht="12" customHeight="1" thickBot="1">
      <c r="B18" s="33"/>
      <c r="C18" s="13">
        <v>2004</v>
      </c>
      <c r="D18" s="11">
        <v>2005</v>
      </c>
      <c r="E18" s="12" t="s">
        <v>96</v>
      </c>
      <c r="F18" s="13">
        <v>2004</v>
      </c>
      <c r="G18" s="11">
        <v>2005</v>
      </c>
      <c r="H18" s="12" t="s">
        <v>96</v>
      </c>
      <c r="I18" s="34">
        <v>2004</v>
      </c>
      <c r="J18" s="35">
        <v>2005</v>
      </c>
      <c r="K18" s="36" t="s">
        <v>96</v>
      </c>
    </row>
    <row r="19" spans="2:11" ht="20.25" customHeight="1" thickBot="1" thickTop="1">
      <c r="B19" s="136" t="s">
        <v>3</v>
      </c>
      <c r="C19" s="130">
        <v>8167</v>
      </c>
      <c r="D19" s="131">
        <v>7906</v>
      </c>
      <c r="E19" s="132">
        <f>D19*100/C19-100</f>
        <v>-3.195787927023389</v>
      </c>
      <c r="F19" s="130">
        <v>806</v>
      </c>
      <c r="G19" s="131">
        <v>732</v>
      </c>
      <c r="H19" s="133">
        <f>G19*100/F19-100</f>
        <v>-9.181141439205959</v>
      </c>
      <c r="I19" s="134">
        <v>331</v>
      </c>
      <c r="J19" s="135">
        <v>235</v>
      </c>
      <c r="K19" s="133">
        <f>J19*100/I19-100</f>
        <v>-29.003021148036254</v>
      </c>
    </row>
    <row r="20" spans="2:11" ht="11.25" customHeight="1" thickTop="1">
      <c r="B20" s="27"/>
      <c r="C20" s="184"/>
      <c r="D20" s="184"/>
      <c r="E20" s="185"/>
      <c r="F20" s="184"/>
      <c r="G20" s="184"/>
      <c r="H20" s="185"/>
      <c r="I20" s="25"/>
      <c r="J20" s="25"/>
      <c r="K20" s="185"/>
    </row>
    <row r="21" spans="2:11" ht="11.25" customHeight="1">
      <c r="B21" s="27"/>
      <c r="C21" s="184"/>
      <c r="D21" s="184"/>
      <c r="E21" s="185"/>
      <c r="F21" s="184"/>
      <c r="G21" s="184"/>
      <c r="H21" s="185"/>
      <c r="I21" s="25"/>
      <c r="J21" s="25"/>
      <c r="K21" s="185"/>
    </row>
    <row r="22" spans="2:11" ht="11.25" customHeight="1">
      <c r="B22" s="27"/>
      <c r="C22" s="184"/>
      <c r="D22" s="184"/>
      <c r="E22" s="185"/>
      <c r="F22" s="184"/>
      <c r="G22" s="184"/>
      <c r="H22" s="185"/>
      <c r="I22" s="25"/>
      <c r="J22" s="25"/>
      <c r="K22" s="185"/>
    </row>
    <row r="23" ht="9.75" customHeight="1"/>
    <row r="24" ht="11.2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2" customHeight="1"/>
    <row r="40" ht="11.2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10.5" customHeight="1"/>
    <row r="62" ht="15" customHeight="1"/>
  </sheetData>
  <printOptions horizontalCentered="1"/>
  <pageMargins left="0.75" right="0.75" top="0.72" bottom="0.53" header="0" footer="0"/>
  <pageSetup horizontalDpi="600" verticalDpi="600" orientation="landscape" paperSize="9" scale="95" r:id="rId2"/>
  <headerFooter alignWithMargins="0">
    <oddFooter>&amp;C&amp;P&amp;R&amp;"Arial CE,Poševno"&amp;6PP MARIBOR II,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SheetLayoutView="100" workbookViewId="0" topLeftCell="A1">
      <selection activeCell="F4" sqref="F4"/>
    </sheetView>
  </sheetViews>
  <sheetFormatPr defaultColWidth="8.796875" defaultRowHeight="14.25"/>
  <cols>
    <col min="1" max="1" width="11.59765625" style="1" customWidth="1"/>
    <col min="2" max="2" width="6.59765625" style="1" customWidth="1"/>
    <col min="3" max="3" width="5.296875" style="1" customWidth="1"/>
    <col min="4" max="5" width="5.59765625" style="1" customWidth="1"/>
    <col min="6" max="6" width="5.69921875" style="1" customWidth="1"/>
    <col min="7" max="8" width="5.296875" style="1" customWidth="1"/>
    <col min="9" max="10" width="5.8984375" style="1" customWidth="1"/>
    <col min="11" max="11" width="5.296875" style="1" customWidth="1"/>
    <col min="12" max="25" width="5" style="1" customWidth="1"/>
    <col min="26" max="16384" width="5.296875" style="1" customWidth="1"/>
  </cols>
  <sheetData>
    <row r="1" ht="12.75">
      <c r="B1" s="98" t="s">
        <v>164</v>
      </c>
    </row>
    <row r="2" ht="10.5" thickBot="1"/>
    <row r="3" spans="2:19" ht="24.75" customHeight="1" thickBot="1" thickTop="1">
      <c r="B3" s="235" t="s">
        <v>14</v>
      </c>
      <c r="C3" s="236"/>
      <c r="D3" s="221" t="s">
        <v>166</v>
      </c>
      <c r="E3" s="222"/>
      <c r="F3" s="224"/>
      <c r="G3" s="221" t="s">
        <v>15</v>
      </c>
      <c r="H3" s="222"/>
      <c r="I3" s="224"/>
      <c r="J3" s="221" t="s">
        <v>16</v>
      </c>
      <c r="K3" s="222"/>
      <c r="L3" s="224"/>
      <c r="M3" s="221" t="s">
        <v>17</v>
      </c>
      <c r="N3" s="222"/>
      <c r="O3" s="222"/>
      <c r="P3" s="224"/>
      <c r="Q3" s="221" t="s">
        <v>18</v>
      </c>
      <c r="R3" s="222"/>
      <c r="S3" s="223"/>
    </row>
    <row r="4" spans="2:19" ht="15" customHeight="1">
      <c r="B4" s="342">
        <v>2001</v>
      </c>
      <c r="C4" s="343"/>
      <c r="D4" s="193">
        <v>4666</v>
      </c>
      <c r="E4" s="214"/>
      <c r="F4" s="225"/>
      <c r="G4" s="227" t="s">
        <v>138</v>
      </c>
      <c r="H4" s="228"/>
      <c r="I4" s="229"/>
      <c r="J4" s="193">
        <v>2106</v>
      </c>
      <c r="K4" s="214"/>
      <c r="L4" s="225"/>
      <c r="M4" s="339">
        <f>J4/D4</f>
        <v>0.4513501928846978</v>
      </c>
      <c r="N4" s="340"/>
      <c r="O4" s="340"/>
      <c r="P4" s="341"/>
      <c r="Q4" s="193">
        <v>1551278</v>
      </c>
      <c r="R4" s="214"/>
      <c r="S4" s="215"/>
    </row>
    <row r="5" spans="2:19" ht="15" customHeight="1">
      <c r="B5" s="335">
        <v>2002</v>
      </c>
      <c r="C5" s="336"/>
      <c r="D5" s="193">
        <v>3928</v>
      </c>
      <c r="E5" s="214"/>
      <c r="F5" s="225"/>
      <c r="G5" s="228">
        <f>D5*100/D4-100</f>
        <v>-15.816545220745823</v>
      </c>
      <c r="H5" s="228"/>
      <c r="I5" s="229"/>
      <c r="J5" s="193">
        <v>1989</v>
      </c>
      <c r="K5" s="214"/>
      <c r="L5" s="225"/>
      <c r="M5" s="230">
        <f>J5/D5</f>
        <v>0.5063645621181263</v>
      </c>
      <c r="N5" s="231"/>
      <c r="O5" s="231"/>
      <c r="P5" s="232"/>
      <c r="Q5" s="193">
        <v>3105272</v>
      </c>
      <c r="R5" s="214"/>
      <c r="S5" s="215"/>
    </row>
    <row r="6" spans="2:19" ht="15" customHeight="1">
      <c r="B6" s="335">
        <v>2003</v>
      </c>
      <c r="C6" s="336"/>
      <c r="D6" s="193">
        <v>4402</v>
      </c>
      <c r="E6" s="214"/>
      <c r="F6" s="225"/>
      <c r="G6" s="233">
        <f>D6*100/D5-100</f>
        <v>12.067209775967413</v>
      </c>
      <c r="H6" s="233"/>
      <c r="I6" s="234"/>
      <c r="J6" s="193">
        <v>2215</v>
      </c>
      <c r="K6" s="214"/>
      <c r="L6" s="225"/>
      <c r="M6" s="230">
        <f>J6/D6</f>
        <v>0.5031803725579282</v>
      </c>
      <c r="N6" s="231"/>
      <c r="O6" s="231"/>
      <c r="P6" s="232"/>
      <c r="Q6" s="193">
        <v>3040278</v>
      </c>
      <c r="R6" s="214"/>
      <c r="S6" s="215"/>
    </row>
    <row r="7" spans="2:19" ht="15" customHeight="1">
      <c r="B7" s="335">
        <v>2004</v>
      </c>
      <c r="C7" s="336"/>
      <c r="D7" s="268">
        <v>6376</v>
      </c>
      <c r="E7" s="269"/>
      <c r="F7" s="270"/>
      <c r="G7" s="271">
        <f>D7*100/D6-100</f>
        <v>44.84325306678781</v>
      </c>
      <c r="H7" s="271"/>
      <c r="I7" s="272"/>
      <c r="J7" s="273">
        <v>2350</v>
      </c>
      <c r="K7" s="274"/>
      <c r="L7" s="275"/>
      <c r="M7" s="276">
        <f>J7/D7</f>
        <v>0.36856963613550814</v>
      </c>
      <c r="N7" s="277"/>
      <c r="O7" s="277"/>
      <c r="P7" s="278"/>
      <c r="Q7" s="273">
        <v>6059011</v>
      </c>
      <c r="R7" s="274"/>
      <c r="S7" s="279"/>
    </row>
    <row r="8" spans="2:19" ht="15" customHeight="1" thickBot="1">
      <c r="B8" s="337">
        <v>2005</v>
      </c>
      <c r="C8" s="338"/>
      <c r="D8" s="216">
        <v>5891</v>
      </c>
      <c r="E8" s="217"/>
      <c r="F8" s="226"/>
      <c r="G8" s="219">
        <f>D8*100/D7-100</f>
        <v>-7.6066499372647485</v>
      </c>
      <c r="H8" s="219"/>
      <c r="I8" s="220"/>
      <c r="J8" s="216">
        <v>2109</v>
      </c>
      <c r="K8" s="217"/>
      <c r="L8" s="226"/>
      <c r="M8" s="344">
        <f>J8/D8</f>
        <v>0.3580037345102699</v>
      </c>
      <c r="N8" s="345"/>
      <c r="O8" s="345"/>
      <c r="P8" s="346"/>
      <c r="Q8" s="216">
        <v>6342705</v>
      </c>
      <c r="R8" s="217"/>
      <c r="S8" s="218"/>
    </row>
    <row r="9" spans="2:14" ht="11.25" customHeight="1" thickTop="1">
      <c r="B9" s="92"/>
      <c r="C9" s="15"/>
      <c r="D9" s="15"/>
      <c r="E9" s="16"/>
      <c r="F9" s="16"/>
      <c r="G9" s="15"/>
      <c r="H9" s="15"/>
      <c r="I9" s="16"/>
      <c r="J9" s="15"/>
      <c r="K9" s="15"/>
      <c r="L9" s="16"/>
      <c r="M9" s="17"/>
      <c r="N9" s="17"/>
    </row>
    <row r="10" spans="1:13" ht="11.25" customHeight="1">
      <c r="A10" s="92"/>
      <c r="B10" s="15"/>
      <c r="C10" s="15"/>
      <c r="D10" s="16"/>
      <c r="E10" s="16"/>
      <c r="F10" s="15"/>
      <c r="G10" s="15"/>
      <c r="H10" s="16"/>
      <c r="I10" s="15"/>
      <c r="J10" s="15"/>
      <c r="K10" s="16"/>
      <c r="L10" s="17"/>
      <c r="M10" s="17"/>
    </row>
    <row r="11" spans="1:13" ht="11.25" customHeight="1">
      <c r="A11" s="92"/>
      <c r="B11" s="15"/>
      <c r="C11" s="15"/>
      <c r="D11" s="16"/>
      <c r="E11" s="16"/>
      <c r="F11" s="15"/>
      <c r="G11" s="15"/>
      <c r="H11" s="16"/>
      <c r="I11" s="15"/>
      <c r="J11" s="15"/>
      <c r="K11" s="16"/>
      <c r="L11" s="17"/>
      <c r="M11" s="17"/>
    </row>
    <row r="12" spans="1:13" ht="11.25" customHeight="1">
      <c r="A12" s="92"/>
      <c r="B12" s="15"/>
      <c r="C12" s="15"/>
      <c r="D12" s="16"/>
      <c r="E12" s="16"/>
      <c r="F12" s="15"/>
      <c r="G12" s="15"/>
      <c r="H12" s="16"/>
      <c r="I12" s="15"/>
      <c r="J12" s="15"/>
      <c r="K12" s="16"/>
      <c r="L12" s="17"/>
      <c r="M12" s="17"/>
    </row>
    <row r="13" spans="1:13" ht="11.25" customHeight="1">
      <c r="A13" s="92"/>
      <c r="B13" s="15"/>
      <c r="C13" s="15"/>
      <c r="D13" s="16"/>
      <c r="E13" s="16"/>
      <c r="F13" s="15"/>
      <c r="G13" s="15"/>
      <c r="H13" s="16"/>
      <c r="I13" s="15"/>
      <c r="J13" s="15"/>
      <c r="K13" s="16"/>
      <c r="L13" s="17"/>
      <c r="M13" s="17"/>
    </row>
    <row r="14" spans="1:13" ht="11.25" customHeight="1">
      <c r="A14" s="92"/>
      <c r="B14" s="15"/>
      <c r="C14" s="15"/>
      <c r="D14" s="16"/>
      <c r="E14" s="16"/>
      <c r="F14" s="15"/>
      <c r="G14" s="15"/>
      <c r="H14" s="16"/>
      <c r="I14" s="15"/>
      <c r="J14" s="15"/>
      <c r="K14" s="16"/>
      <c r="L14" s="17"/>
      <c r="M14" s="17"/>
    </row>
    <row r="15" spans="1:13" ht="11.25" customHeight="1">
      <c r="A15" s="92"/>
      <c r="B15" s="15"/>
      <c r="C15" s="15"/>
      <c r="D15" s="16"/>
      <c r="E15" s="16"/>
      <c r="F15" s="15"/>
      <c r="G15" s="15"/>
      <c r="H15" s="16"/>
      <c r="I15" s="15"/>
      <c r="J15" s="15"/>
      <c r="K15" s="16"/>
      <c r="L15" s="17"/>
      <c r="M15" s="17"/>
    </row>
    <row r="16" spans="1:13" ht="11.25" customHeight="1">
      <c r="A16" s="92"/>
      <c r="B16" s="15"/>
      <c r="C16" s="15"/>
      <c r="D16" s="16"/>
      <c r="E16" s="16"/>
      <c r="F16" s="15"/>
      <c r="G16" s="15"/>
      <c r="H16" s="16"/>
      <c r="I16" s="15"/>
      <c r="J16" s="15"/>
      <c r="K16" s="16"/>
      <c r="L16" s="17"/>
      <c r="M16" s="17"/>
    </row>
    <row r="17" spans="1:13" ht="11.25" customHeight="1">
      <c r="A17" s="92"/>
      <c r="B17" s="15"/>
      <c r="C17" s="15"/>
      <c r="D17" s="16"/>
      <c r="E17" s="16"/>
      <c r="F17" s="15"/>
      <c r="G17" s="15"/>
      <c r="H17" s="16"/>
      <c r="I17" s="15"/>
      <c r="J17" s="15"/>
      <c r="K17" s="16"/>
      <c r="L17" s="17"/>
      <c r="M17" s="17"/>
    </row>
    <row r="18" spans="1:13" ht="11.25" customHeight="1">
      <c r="A18" s="92"/>
      <c r="B18" s="15"/>
      <c r="C18" s="15"/>
      <c r="D18" s="16"/>
      <c r="E18" s="16"/>
      <c r="F18" s="15"/>
      <c r="G18" s="15"/>
      <c r="H18" s="16"/>
      <c r="I18" s="15"/>
      <c r="J18" s="15"/>
      <c r="K18" s="16"/>
      <c r="L18" s="17"/>
      <c r="M18" s="17"/>
    </row>
    <row r="19" spans="1:13" ht="11.25" customHeight="1">
      <c r="A19" s="92"/>
      <c r="B19" s="15"/>
      <c r="C19" s="15"/>
      <c r="D19" s="16"/>
      <c r="E19" s="16"/>
      <c r="F19" s="15"/>
      <c r="G19" s="15"/>
      <c r="H19" s="16"/>
      <c r="I19" s="15"/>
      <c r="J19" s="15"/>
      <c r="K19" s="16"/>
      <c r="L19" s="17"/>
      <c r="M19" s="17"/>
    </row>
    <row r="20" spans="1:13" ht="11.25" customHeight="1">
      <c r="A20" s="92"/>
      <c r="B20" s="15"/>
      <c r="C20" s="15"/>
      <c r="D20" s="16"/>
      <c r="E20" s="16"/>
      <c r="F20" s="15"/>
      <c r="G20" s="15"/>
      <c r="H20" s="16"/>
      <c r="I20" s="15"/>
      <c r="J20" s="15"/>
      <c r="K20" s="16"/>
      <c r="L20" s="17"/>
      <c r="M20" s="17"/>
    </row>
    <row r="21" spans="1:13" ht="11.25" customHeight="1">
      <c r="A21" s="92"/>
      <c r="B21" s="15"/>
      <c r="C21" s="15"/>
      <c r="D21" s="16"/>
      <c r="E21" s="16"/>
      <c r="F21" s="15"/>
      <c r="G21" s="15"/>
      <c r="H21" s="16"/>
      <c r="I21" s="15"/>
      <c r="J21" s="15"/>
      <c r="K21" s="16"/>
      <c r="L21" s="17"/>
      <c r="M21" s="17"/>
    </row>
    <row r="22" spans="1:13" ht="11.25" customHeight="1">
      <c r="A22" s="92"/>
      <c r="B22" s="15"/>
      <c r="C22" s="15"/>
      <c r="D22" s="16"/>
      <c r="E22" s="16"/>
      <c r="F22" s="15"/>
      <c r="G22" s="15"/>
      <c r="H22" s="16"/>
      <c r="I22" s="15"/>
      <c r="J22" s="15"/>
      <c r="K22" s="16"/>
      <c r="L22" s="17"/>
      <c r="M22" s="17"/>
    </row>
    <row r="23" spans="1:13" ht="11.25" customHeight="1">
      <c r="A23" s="92"/>
      <c r="B23" s="15"/>
      <c r="C23" s="15"/>
      <c r="D23" s="16"/>
      <c r="E23" s="16"/>
      <c r="F23" s="15"/>
      <c r="G23" s="15"/>
      <c r="H23" s="16"/>
      <c r="I23" s="15"/>
      <c r="J23" s="15"/>
      <c r="K23" s="16"/>
      <c r="L23" s="17"/>
      <c r="M23" s="17"/>
    </row>
    <row r="24" spans="1:13" ht="11.25" customHeight="1">
      <c r="A24" s="92"/>
      <c r="B24" s="15"/>
      <c r="C24" s="15"/>
      <c r="D24" s="16"/>
      <c r="E24" s="16"/>
      <c r="F24" s="15"/>
      <c r="G24" s="15"/>
      <c r="H24" s="16"/>
      <c r="I24" s="15"/>
      <c r="J24" s="15"/>
      <c r="K24" s="16"/>
      <c r="L24" s="17"/>
      <c r="M24" s="17"/>
    </row>
    <row r="25" spans="1:13" ht="11.25" customHeight="1">
      <c r="A25" s="92"/>
      <c r="B25" s="15"/>
      <c r="C25" s="15"/>
      <c r="D25" s="16"/>
      <c r="E25" s="16"/>
      <c r="F25" s="15"/>
      <c r="G25" s="15"/>
      <c r="H25" s="16"/>
      <c r="I25" s="15"/>
      <c r="J25" s="15"/>
      <c r="K25" s="16"/>
      <c r="L25" s="17"/>
      <c r="M25" s="17"/>
    </row>
    <row r="26" spans="1:13" ht="11.25" customHeight="1">
      <c r="A26" s="92"/>
      <c r="B26" s="15"/>
      <c r="C26" s="15"/>
      <c r="D26" s="16"/>
      <c r="E26" s="16"/>
      <c r="F26" s="15"/>
      <c r="G26" s="15"/>
      <c r="H26" s="16"/>
      <c r="I26" s="15"/>
      <c r="J26" s="15"/>
      <c r="K26" s="16"/>
      <c r="L26" s="17"/>
      <c r="M26" s="17"/>
    </row>
    <row r="27" spans="1:13" ht="13.5" customHeight="1">
      <c r="A27" s="282" t="s">
        <v>165</v>
      </c>
      <c r="B27" s="15"/>
      <c r="C27" s="15"/>
      <c r="D27" s="16"/>
      <c r="E27" s="16"/>
      <c r="F27" s="15"/>
      <c r="G27" s="15"/>
      <c r="H27" s="16"/>
      <c r="I27" s="15"/>
      <c r="J27" s="15"/>
      <c r="K27" s="16"/>
      <c r="L27" s="17"/>
      <c r="M27" s="17"/>
    </row>
    <row r="28" spans="1:13" ht="11.25" customHeight="1" thickBot="1">
      <c r="A28" s="183"/>
      <c r="B28" s="15"/>
      <c r="C28" s="15"/>
      <c r="D28" s="16"/>
      <c r="E28" s="16"/>
      <c r="F28" s="15"/>
      <c r="G28" s="15"/>
      <c r="H28" s="16"/>
      <c r="I28" s="15"/>
      <c r="J28" s="15"/>
      <c r="K28" s="16"/>
      <c r="L28" s="17"/>
      <c r="M28" s="17"/>
    </row>
    <row r="29" spans="1:25" ht="11.25" customHeight="1" thickTop="1">
      <c r="A29" s="4"/>
      <c r="B29" s="5" t="s">
        <v>19</v>
      </c>
      <c r="C29" s="7"/>
      <c r="D29" s="5" t="s">
        <v>20</v>
      </c>
      <c r="E29" s="7"/>
      <c r="F29" s="6" t="s">
        <v>21</v>
      </c>
      <c r="G29" s="7"/>
      <c r="H29" s="5" t="s">
        <v>22</v>
      </c>
      <c r="I29" s="7"/>
      <c r="J29" s="5" t="s">
        <v>23</v>
      </c>
      <c r="K29" s="7"/>
      <c r="L29" s="5" t="s">
        <v>24</v>
      </c>
      <c r="M29" s="7"/>
      <c r="N29" s="5" t="s">
        <v>25</v>
      </c>
      <c r="O29" s="7"/>
      <c r="P29" s="5" t="s">
        <v>26</v>
      </c>
      <c r="Q29" s="7"/>
      <c r="R29" s="6" t="s">
        <v>27</v>
      </c>
      <c r="S29" s="7"/>
      <c r="T29" s="5" t="s">
        <v>28</v>
      </c>
      <c r="U29" s="7"/>
      <c r="V29" s="5" t="s">
        <v>29</v>
      </c>
      <c r="W29" s="7"/>
      <c r="X29" s="5" t="s">
        <v>30</v>
      </c>
      <c r="Y29" s="7"/>
    </row>
    <row r="30" spans="1:25" ht="11.25" customHeight="1" thickBot="1">
      <c r="A30" s="10"/>
      <c r="B30" s="11">
        <v>2004</v>
      </c>
      <c r="C30" s="14">
        <v>2005</v>
      </c>
      <c r="D30" s="11">
        <v>2004</v>
      </c>
      <c r="E30" s="14">
        <v>2005</v>
      </c>
      <c r="F30" s="11">
        <v>2004</v>
      </c>
      <c r="G30" s="14">
        <v>2005</v>
      </c>
      <c r="H30" s="11">
        <v>2004</v>
      </c>
      <c r="I30" s="14">
        <v>2005</v>
      </c>
      <c r="J30" s="11">
        <v>2004</v>
      </c>
      <c r="K30" s="14">
        <v>2005</v>
      </c>
      <c r="L30" s="11">
        <v>2004</v>
      </c>
      <c r="M30" s="14">
        <v>2005</v>
      </c>
      <c r="N30" s="11">
        <v>2004</v>
      </c>
      <c r="O30" s="14">
        <v>2005</v>
      </c>
      <c r="P30" s="11">
        <v>2004</v>
      </c>
      <c r="Q30" s="14">
        <v>2005</v>
      </c>
      <c r="R30" s="11">
        <v>2004</v>
      </c>
      <c r="S30" s="14">
        <v>2005</v>
      </c>
      <c r="T30" s="11">
        <v>2004</v>
      </c>
      <c r="U30" s="14">
        <v>2005</v>
      </c>
      <c r="V30" s="11">
        <v>2004</v>
      </c>
      <c r="W30" s="14">
        <v>2005</v>
      </c>
      <c r="X30" s="11">
        <v>2004</v>
      </c>
      <c r="Y30" s="14">
        <v>2005</v>
      </c>
    </row>
    <row r="31" spans="1:25" ht="11.25" customHeight="1" thickBot="1" thickTop="1">
      <c r="A31" s="125" t="s">
        <v>3</v>
      </c>
      <c r="B31" s="119">
        <v>281</v>
      </c>
      <c r="C31" s="120">
        <v>528</v>
      </c>
      <c r="D31" s="119">
        <v>260</v>
      </c>
      <c r="E31" s="120">
        <v>437</v>
      </c>
      <c r="F31" s="121">
        <v>859</v>
      </c>
      <c r="G31" s="120">
        <v>672</v>
      </c>
      <c r="H31" s="122">
        <v>430</v>
      </c>
      <c r="I31" s="123">
        <v>414</v>
      </c>
      <c r="J31" s="122">
        <v>465</v>
      </c>
      <c r="K31" s="123">
        <v>546</v>
      </c>
      <c r="L31" s="122">
        <v>469</v>
      </c>
      <c r="M31" s="123">
        <v>562</v>
      </c>
      <c r="N31" s="122">
        <v>301</v>
      </c>
      <c r="O31" s="123">
        <v>382</v>
      </c>
      <c r="P31" s="122">
        <v>468</v>
      </c>
      <c r="Q31" s="123">
        <v>432</v>
      </c>
      <c r="R31" s="124">
        <v>1088</v>
      </c>
      <c r="S31" s="123">
        <v>869</v>
      </c>
      <c r="T31" s="122">
        <v>451</v>
      </c>
      <c r="U31" s="123">
        <v>526</v>
      </c>
      <c r="V31" s="122">
        <v>375</v>
      </c>
      <c r="W31" s="123">
        <v>564</v>
      </c>
      <c r="X31" s="122">
        <v>599</v>
      </c>
      <c r="Y31" s="123">
        <v>761</v>
      </c>
    </row>
    <row r="32" ht="11.25" customHeight="1" thickTop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</sheetData>
  <mergeCells count="7">
    <mergeCell ref="B6:C6"/>
    <mergeCell ref="B7:C7"/>
    <mergeCell ref="B8:C8"/>
    <mergeCell ref="M4:P4"/>
    <mergeCell ref="B4:C4"/>
    <mergeCell ref="B5:C5"/>
    <mergeCell ref="M8:P8"/>
  </mergeCells>
  <printOptions horizontalCentered="1"/>
  <pageMargins left="0.75" right="0.75" top="0.56" bottom="0.53" header="0" footer="0"/>
  <pageSetup horizontalDpi="600" verticalDpi="600" orientation="landscape" paperSize="9" scale="95" r:id="rId2"/>
  <headerFooter alignWithMargins="0">
    <oddFooter>&amp;C&amp;P&amp;R&amp;"Arial CE,Poševno"&amp;6PP Maribor II, 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33" sqref="H33"/>
    </sheetView>
  </sheetViews>
  <sheetFormatPr defaultColWidth="8.796875" defaultRowHeight="14.25"/>
  <cols>
    <col min="1" max="1" width="9" style="90" customWidth="1"/>
    <col min="2" max="3" width="8.59765625" style="90" customWidth="1"/>
    <col min="4" max="4" width="9" style="90" customWidth="1"/>
    <col min="5" max="5" width="6.59765625" style="90" customWidth="1"/>
    <col min="6" max="6" width="15.09765625" style="90" customWidth="1"/>
    <col min="7" max="7" width="6.8984375" style="90" customWidth="1"/>
    <col min="8" max="8" width="13.296875" style="90" customWidth="1"/>
    <col min="9" max="9" width="6.59765625" style="90" customWidth="1"/>
    <col min="10" max="10" width="9" style="90" customWidth="1"/>
    <col min="11" max="11" width="7.8984375" style="90" customWidth="1"/>
    <col min="12" max="12" width="12.69921875" style="90" customWidth="1"/>
    <col min="13" max="13" width="7" style="90" customWidth="1"/>
    <col min="14" max="16384" width="9" style="90" customWidth="1"/>
  </cols>
  <sheetData>
    <row r="1" spans="1:14" ht="12.75">
      <c r="A1" s="98" t="s">
        <v>146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ht="10.5" thickBot="1"/>
    <row r="4" spans="1:14" ht="15" customHeight="1" thickBot="1" thickTop="1">
      <c r="A4" s="91" t="s">
        <v>97</v>
      </c>
      <c r="B4" s="107" t="s">
        <v>98</v>
      </c>
      <c r="C4" s="108" t="s">
        <v>99</v>
      </c>
      <c r="D4" s="107" t="s">
        <v>100</v>
      </c>
      <c r="E4" s="108" t="s">
        <v>99</v>
      </c>
      <c r="F4" s="107" t="s">
        <v>101</v>
      </c>
      <c r="G4" s="108" t="s">
        <v>99</v>
      </c>
      <c r="H4" s="107" t="s">
        <v>102</v>
      </c>
      <c r="I4" s="108" t="s">
        <v>99</v>
      </c>
      <c r="J4" s="107" t="s">
        <v>103</v>
      </c>
      <c r="K4" s="108" t="s">
        <v>99</v>
      </c>
      <c r="L4" s="107" t="s">
        <v>104</v>
      </c>
      <c r="M4" s="108" t="s">
        <v>99</v>
      </c>
      <c r="N4" s="109" t="s">
        <v>105</v>
      </c>
    </row>
    <row r="5" spans="1:14" ht="12" customHeight="1">
      <c r="A5" s="99">
        <v>2001</v>
      </c>
      <c r="B5" s="95">
        <v>3027</v>
      </c>
      <c r="C5" s="250"/>
      <c r="D5" s="95">
        <v>2141</v>
      </c>
      <c r="E5" s="250"/>
      <c r="F5" s="95">
        <v>0</v>
      </c>
      <c r="G5" s="100"/>
      <c r="H5" s="95">
        <v>118</v>
      </c>
      <c r="I5" s="250"/>
      <c r="J5" s="95">
        <v>23</v>
      </c>
      <c r="K5" s="176"/>
      <c r="L5" s="95">
        <v>238</v>
      </c>
      <c r="M5" s="250"/>
      <c r="N5" s="101">
        <v>337</v>
      </c>
    </row>
    <row r="6" spans="1:14" ht="12" customHeight="1">
      <c r="A6" s="99">
        <v>2002</v>
      </c>
      <c r="B6" s="95">
        <v>3639</v>
      </c>
      <c r="C6" s="250">
        <f>B6*100/B5-100</f>
        <v>20.218037661050545</v>
      </c>
      <c r="D6" s="95">
        <v>2687</v>
      </c>
      <c r="E6" s="250">
        <f>D6*100/D5-100</f>
        <v>25.502101821578705</v>
      </c>
      <c r="F6" s="95">
        <v>0</v>
      </c>
      <c r="G6" s="100"/>
      <c r="H6" s="95">
        <v>81</v>
      </c>
      <c r="I6" s="250">
        <f>H6*100/H5-100</f>
        <v>-31.355932203389827</v>
      </c>
      <c r="J6" s="95">
        <v>48</v>
      </c>
      <c r="K6" s="176">
        <f>J6*100/J5-100</f>
        <v>108.69565217391303</v>
      </c>
      <c r="L6" s="95">
        <v>285</v>
      </c>
      <c r="M6" s="250">
        <f>L6*100/L5-100</f>
        <v>19.74789915966386</v>
      </c>
      <c r="N6" s="101">
        <v>308</v>
      </c>
    </row>
    <row r="7" spans="1:14" ht="12" customHeight="1">
      <c r="A7" s="99">
        <v>2003</v>
      </c>
      <c r="B7" s="255">
        <v>3741</v>
      </c>
      <c r="C7" s="264">
        <f>B7*100/B6-100</f>
        <v>2.802967848309976</v>
      </c>
      <c r="D7" s="255">
        <v>2615</v>
      </c>
      <c r="E7" s="264">
        <f>D7*100/D6-100</f>
        <v>-2.6795682917752117</v>
      </c>
      <c r="F7" s="255">
        <v>0</v>
      </c>
      <c r="G7" s="265"/>
      <c r="H7" s="255">
        <v>104</v>
      </c>
      <c r="I7" s="264">
        <f>H7*100/H6-100</f>
        <v>28.395061728395063</v>
      </c>
      <c r="J7" s="255">
        <v>35</v>
      </c>
      <c r="K7" s="266">
        <f>J7*100/J6-100</f>
        <v>-27.08333333333333</v>
      </c>
      <c r="L7" s="255">
        <v>279</v>
      </c>
      <c r="M7" s="264">
        <f>L7*100/L6-100</f>
        <v>-2.10526315789474</v>
      </c>
      <c r="N7" s="267">
        <v>504</v>
      </c>
    </row>
    <row r="8" spans="1:14" ht="12" customHeight="1" thickBot="1">
      <c r="A8" s="102">
        <v>2004</v>
      </c>
      <c r="B8" s="96">
        <v>3935</v>
      </c>
      <c r="C8" s="251">
        <f>B8*100/B7-100</f>
        <v>5.185779203421546</v>
      </c>
      <c r="D8" s="96">
        <v>2611</v>
      </c>
      <c r="E8" s="251">
        <f>D8*100/D7-100</f>
        <v>-0.15296367112810572</v>
      </c>
      <c r="F8" s="96">
        <v>2</v>
      </c>
      <c r="G8" s="103"/>
      <c r="H8" s="96">
        <v>87</v>
      </c>
      <c r="I8" s="251">
        <f>H8*100/H7-100</f>
        <v>-16.34615384615384</v>
      </c>
      <c r="J8" s="96">
        <v>34</v>
      </c>
      <c r="K8" s="177">
        <f>J8*100/J7-100</f>
        <v>-2.857142857142861</v>
      </c>
      <c r="L8" s="96">
        <v>263</v>
      </c>
      <c r="M8" s="251">
        <f>L8*100/L7-100</f>
        <v>-5.73476702508961</v>
      </c>
      <c r="N8" s="104">
        <v>680</v>
      </c>
    </row>
    <row r="9" spans="1:14" ht="12" customHeight="1" thickBot="1" thickTop="1">
      <c r="A9" s="283">
        <v>2005</v>
      </c>
      <c r="B9" s="96">
        <v>3061</v>
      </c>
      <c r="C9" s="251">
        <f>B9*100/B8-100</f>
        <v>-22.210927573062264</v>
      </c>
      <c r="D9" s="96">
        <v>2357</v>
      </c>
      <c r="E9" s="251">
        <f>D9*100/D8-100</f>
        <v>-9.728073535044047</v>
      </c>
      <c r="F9" s="96">
        <v>0</v>
      </c>
      <c r="G9" s="103"/>
      <c r="H9" s="96">
        <v>61</v>
      </c>
      <c r="I9" s="251">
        <f>H9*100/H8-100</f>
        <v>-29.885057471264375</v>
      </c>
      <c r="J9" s="96">
        <v>33</v>
      </c>
      <c r="K9" s="177">
        <f>J9*100/J8-100</f>
        <v>-2.941176470588232</v>
      </c>
      <c r="L9" s="96">
        <v>222</v>
      </c>
      <c r="M9" s="251">
        <f>L9*100/L8-100</f>
        <v>-15.5893536121673</v>
      </c>
      <c r="N9" s="104">
        <v>680</v>
      </c>
    </row>
    <row r="10" ht="10.5" thickTop="1"/>
    <row r="13" spans="1:5" ht="13.5">
      <c r="A13" s="60" t="s">
        <v>157</v>
      </c>
      <c r="B13" s="118"/>
      <c r="C13" s="118"/>
      <c r="D13" s="118"/>
      <c r="E13" s="118"/>
    </row>
    <row r="14" spans="1:5" ht="10.5" thickBot="1">
      <c r="A14" s="19"/>
      <c r="B14" s="1"/>
      <c r="C14" s="1"/>
      <c r="D14" s="1"/>
      <c r="E14" s="1"/>
    </row>
    <row r="15" spans="1:16" ht="11.25" thickBot="1" thickTop="1">
      <c r="A15" s="61" t="s">
        <v>106</v>
      </c>
      <c r="B15" s="137"/>
      <c r="C15" s="138"/>
      <c r="D15" s="61">
        <v>2004</v>
      </c>
      <c r="E15" s="141">
        <v>2005</v>
      </c>
      <c r="F15" s="62" t="s">
        <v>96</v>
      </c>
      <c r="P15" s="92"/>
    </row>
    <row r="16" spans="1:18" ht="10.5" thickTop="1">
      <c r="A16" s="280" t="s">
        <v>107</v>
      </c>
      <c r="B16" s="281"/>
      <c r="C16" s="281"/>
      <c r="D16" s="63">
        <v>206</v>
      </c>
      <c r="E16" s="142">
        <v>36</v>
      </c>
      <c r="F16" s="64">
        <f>E16*100/D16-100</f>
        <v>-82.52427184466019</v>
      </c>
      <c r="P16" s="92"/>
      <c r="Q16" s="105"/>
      <c r="R16" s="105"/>
    </row>
    <row r="17" spans="1:18" ht="9.75">
      <c r="A17" s="24" t="s">
        <v>108</v>
      </c>
      <c r="D17" s="24">
        <v>63</v>
      </c>
      <c r="E17" s="143">
        <v>103</v>
      </c>
      <c r="F17" s="23">
        <f aca="true" t="shared" si="0" ref="F17:F23">E17*100/D17-100</f>
        <v>63.492063492063494</v>
      </c>
      <c r="P17" s="92"/>
      <c r="Q17" s="105"/>
      <c r="R17" s="105"/>
    </row>
    <row r="18" spans="1:18" ht="9.75">
      <c r="A18" s="24" t="s">
        <v>109</v>
      </c>
      <c r="D18" s="24">
        <v>67</v>
      </c>
      <c r="E18" s="143">
        <v>55</v>
      </c>
      <c r="F18" s="23">
        <f t="shared" si="0"/>
        <v>-17.910447761194035</v>
      </c>
      <c r="P18" s="92"/>
      <c r="Q18" s="105"/>
      <c r="R18" s="105"/>
    </row>
    <row r="19" spans="1:18" ht="9.75">
      <c r="A19" s="24" t="s">
        <v>139</v>
      </c>
      <c r="D19" s="24">
        <v>35</v>
      </c>
      <c r="E19" s="143">
        <v>74</v>
      </c>
      <c r="F19" s="23">
        <f t="shared" si="0"/>
        <v>111.42857142857142</v>
      </c>
      <c r="P19" s="92"/>
      <c r="Q19" s="105"/>
      <c r="R19" s="105"/>
    </row>
    <row r="20" spans="1:18" ht="9.75">
      <c r="A20" s="24" t="s">
        <v>110</v>
      </c>
      <c r="D20" s="24">
        <v>2</v>
      </c>
      <c r="E20" s="143">
        <v>8</v>
      </c>
      <c r="F20" s="65">
        <f t="shared" si="0"/>
        <v>300</v>
      </c>
      <c r="P20" s="92"/>
      <c r="Q20" s="105"/>
      <c r="R20" s="105"/>
    </row>
    <row r="21" spans="1:6" ht="9.75">
      <c r="A21" s="8" t="s">
        <v>111</v>
      </c>
      <c r="D21" s="8">
        <v>32</v>
      </c>
      <c r="E21" s="78">
        <v>34</v>
      </c>
      <c r="F21" s="65">
        <f t="shared" si="0"/>
        <v>6.25</v>
      </c>
    </row>
    <row r="22" spans="1:6" ht="9.75">
      <c r="A22" s="8" t="s">
        <v>112</v>
      </c>
      <c r="D22" s="8">
        <v>1</v>
      </c>
      <c r="E22" s="78">
        <v>4</v>
      </c>
      <c r="F22" s="65">
        <f t="shared" si="0"/>
        <v>300</v>
      </c>
    </row>
    <row r="23" spans="1:6" ht="10.5" thickBot="1">
      <c r="A23" s="66" t="s">
        <v>140</v>
      </c>
      <c r="B23" s="139"/>
      <c r="C23" s="140"/>
      <c r="D23" s="66">
        <v>66</v>
      </c>
      <c r="E23" s="144">
        <v>117</v>
      </c>
      <c r="F23" s="67">
        <f t="shared" si="0"/>
        <v>77.27272727272728</v>
      </c>
    </row>
    <row r="24" ht="10.5" thickTop="1"/>
    <row r="27" spans="1:9" ht="14.25" customHeight="1">
      <c r="A27" s="327" t="s">
        <v>158</v>
      </c>
      <c r="B27" s="327"/>
      <c r="C27" s="327"/>
      <c r="D27" s="327"/>
      <c r="E27" s="327"/>
      <c r="F27" s="327"/>
      <c r="G27" s="327"/>
      <c r="H27" s="327"/>
      <c r="I27" s="327"/>
    </row>
    <row r="28" spans="1:9" ht="9.75">
      <c r="A28" s="327"/>
      <c r="B28" s="327"/>
      <c r="C28" s="327"/>
      <c r="D28" s="327"/>
      <c r="E28" s="327"/>
      <c r="F28" s="327"/>
      <c r="G28" s="327"/>
      <c r="H28" s="327"/>
      <c r="I28" s="327"/>
    </row>
    <row r="29" spans="1:9" ht="10.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" thickBot="1" thickTop="1">
      <c r="A30" s="61" t="s">
        <v>114</v>
      </c>
      <c r="B30" s="292"/>
      <c r="C30" s="244"/>
      <c r="D30" s="244"/>
      <c r="E30" s="61">
        <v>2004</v>
      </c>
      <c r="F30" s="85" t="s">
        <v>113</v>
      </c>
      <c r="G30" s="293">
        <v>2005</v>
      </c>
      <c r="H30" s="85" t="s">
        <v>113</v>
      </c>
      <c r="I30" s="62" t="s">
        <v>96</v>
      </c>
    </row>
    <row r="31" spans="1:9" ht="14.25" thickTop="1">
      <c r="A31" s="294" t="s">
        <v>115</v>
      </c>
      <c r="B31" s="295"/>
      <c r="C31" s="295"/>
      <c r="D31" s="295"/>
      <c r="E31" s="79">
        <v>449</v>
      </c>
      <c r="F31" s="23">
        <v>17.196476445806205</v>
      </c>
      <c r="G31" s="296">
        <v>469</v>
      </c>
      <c r="H31" s="23">
        <v>19.89817564700891</v>
      </c>
      <c r="I31" s="23">
        <v>4.454342984409806</v>
      </c>
    </row>
    <row r="32" spans="1:9" ht="13.5">
      <c r="A32" s="24" t="s">
        <v>116</v>
      </c>
      <c r="B32" s="297"/>
      <c r="C32" s="298"/>
      <c r="D32" s="298"/>
      <c r="E32" s="79">
        <v>691</v>
      </c>
      <c r="F32" s="23">
        <v>26.464955955572577</v>
      </c>
      <c r="G32" s="296">
        <v>500</v>
      </c>
      <c r="H32" s="23">
        <v>21.21340687314383</v>
      </c>
      <c r="I32" s="23">
        <v>-27.641099855282206</v>
      </c>
    </row>
    <row r="33" spans="1:9" ht="13.5">
      <c r="A33" s="24" t="s">
        <v>117</v>
      </c>
      <c r="B33" s="297"/>
      <c r="C33" s="298"/>
      <c r="D33" s="298"/>
      <c r="E33" s="79">
        <v>257</v>
      </c>
      <c r="F33" s="23">
        <v>9.842972041363462</v>
      </c>
      <c r="G33" s="296">
        <v>206</v>
      </c>
      <c r="H33" s="23">
        <v>8.739923631735257</v>
      </c>
      <c r="I33" s="23">
        <v>-19.844357976653697</v>
      </c>
    </row>
    <row r="34" spans="1:9" ht="13.5">
      <c r="A34" s="24" t="s">
        <v>118</v>
      </c>
      <c r="B34" s="297"/>
      <c r="C34" s="297"/>
      <c r="D34" s="298"/>
      <c r="E34" s="79">
        <v>27</v>
      </c>
      <c r="F34" s="23">
        <v>1.0340865568747606</v>
      </c>
      <c r="G34" s="296">
        <v>16</v>
      </c>
      <c r="H34" s="23">
        <v>0.6788290199406024</v>
      </c>
      <c r="I34" s="23">
        <v>-40.74074074074074</v>
      </c>
    </row>
    <row r="35" spans="1:9" ht="13.5">
      <c r="A35" s="24" t="s">
        <v>119</v>
      </c>
      <c r="B35" s="297"/>
      <c r="C35" s="298"/>
      <c r="D35" s="298"/>
      <c r="E35" s="79">
        <v>2</v>
      </c>
      <c r="F35" s="23">
        <v>0.07659900421294523</v>
      </c>
      <c r="G35" s="296">
        <v>0</v>
      </c>
      <c r="H35" s="23">
        <v>0</v>
      </c>
      <c r="I35" s="23">
        <v>-100</v>
      </c>
    </row>
    <row r="36" spans="1:9" ht="14.25" thickBot="1">
      <c r="A36" s="86" t="s">
        <v>120</v>
      </c>
      <c r="B36" s="243"/>
      <c r="C36" s="243"/>
      <c r="D36" s="243"/>
      <c r="E36" s="88">
        <v>1185</v>
      </c>
      <c r="F36" s="87">
        <v>45.38490999617005</v>
      </c>
      <c r="G36" s="299">
        <v>1166</v>
      </c>
      <c r="H36" s="87">
        <v>49.4696648281714</v>
      </c>
      <c r="I36" s="87">
        <v>-1.6033755274261665</v>
      </c>
    </row>
    <row r="37" ht="10.5" thickTop="1"/>
  </sheetData>
  <mergeCells count="1">
    <mergeCell ref="A27:I28"/>
  </mergeCells>
  <printOptions horizontalCentered="1"/>
  <pageMargins left="0.75" right="0.75" top="0.72" bottom="0.53" header="0" footer="0"/>
  <pageSetup horizontalDpi="600" verticalDpi="600" orientation="landscape" paperSize="9" scale="95" r:id="rId2"/>
  <headerFooter alignWithMargins="0">
    <oddFooter>&amp;C&amp;P&amp;R&amp;"Arial CE,Poševno"&amp;6PP Maribor II,  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28">
      <selection activeCell="F15" sqref="F15"/>
    </sheetView>
  </sheetViews>
  <sheetFormatPr defaultColWidth="8.796875" defaultRowHeight="14.25"/>
  <cols>
    <col min="1" max="1" width="9" style="90" customWidth="1"/>
    <col min="2" max="2" width="13.8984375" style="90" customWidth="1"/>
    <col min="3" max="3" width="6.59765625" style="90" customWidth="1"/>
    <col min="4" max="4" width="10.296875" style="90" customWidth="1"/>
    <col min="5" max="6" width="14.8984375" style="90" customWidth="1"/>
    <col min="7" max="7" width="10.296875" style="90" customWidth="1"/>
    <col min="8" max="8" width="2.3984375" style="90" customWidth="1"/>
    <col min="9" max="9" width="13.59765625" style="90" customWidth="1"/>
    <col min="10" max="10" width="5.8984375" style="90" customWidth="1"/>
    <col min="11" max="11" width="11.69921875" style="90" customWidth="1"/>
    <col min="12" max="16384" width="9" style="90" customWidth="1"/>
  </cols>
  <sheetData>
    <row r="1" spans="1:11" s="117" customFormat="1" ht="12.75">
      <c r="A1" s="98" t="s">
        <v>159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9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0.5" thickBot="1"/>
    <row r="4" spans="1:11" ht="27.75" customHeight="1" thickBot="1" thickTop="1">
      <c r="A4" s="260" t="s">
        <v>97</v>
      </c>
      <c r="B4" s="261" t="s">
        <v>1</v>
      </c>
      <c r="C4" s="178" t="s">
        <v>121</v>
      </c>
      <c r="D4" s="262" t="s">
        <v>122</v>
      </c>
      <c r="E4" s="262" t="s">
        <v>123</v>
      </c>
      <c r="F4" s="262" t="s">
        <v>124</v>
      </c>
      <c r="G4" s="263" t="s">
        <v>125</v>
      </c>
      <c r="H4" s="110"/>
      <c r="K4" s="111"/>
    </row>
    <row r="5" spans="1:12" ht="13.5" customHeight="1">
      <c r="A5" s="112">
        <v>2001</v>
      </c>
      <c r="B5" s="95">
        <v>2892</v>
      </c>
      <c r="C5" s="248"/>
      <c r="D5" s="97">
        <v>8</v>
      </c>
      <c r="E5" s="97">
        <v>61</v>
      </c>
      <c r="F5" s="97">
        <v>819</v>
      </c>
      <c r="G5" s="252">
        <v>5064</v>
      </c>
      <c r="K5" s="92"/>
      <c r="L5" s="93"/>
    </row>
    <row r="6" spans="1:12" ht="13.5" customHeight="1">
      <c r="A6" s="112">
        <v>2002</v>
      </c>
      <c r="B6" s="95">
        <v>3080</v>
      </c>
      <c r="C6" s="248">
        <f>B6*100/B5-100</f>
        <v>6.500691562932232</v>
      </c>
      <c r="D6" s="97">
        <v>11</v>
      </c>
      <c r="E6" s="97">
        <v>54</v>
      </c>
      <c r="F6" s="97">
        <v>963</v>
      </c>
      <c r="G6" s="252">
        <v>5215</v>
      </c>
      <c r="K6" s="92"/>
      <c r="L6" s="93"/>
    </row>
    <row r="7" spans="1:12" ht="13.5" customHeight="1">
      <c r="A7" s="254">
        <v>2003</v>
      </c>
      <c r="B7" s="255">
        <v>3095</v>
      </c>
      <c r="C7" s="256">
        <f>B7*100/B6-100</f>
        <v>0.4870129870129887</v>
      </c>
      <c r="D7" s="257">
        <v>5</v>
      </c>
      <c r="E7" s="258">
        <v>49</v>
      </c>
      <c r="F7" s="258">
        <v>1006</v>
      </c>
      <c r="G7" s="259">
        <v>5297</v>
      </c>
      <c r="K7" s="92"/>
      <c r="L7" s="93"/>
    </row>
    <row r="8" spans="1:12" ht="13.5" customHeight="1" thickBot="1">
      <c r="A8" s="113">
        <v>2004</v>
      </c>
      <c r="B8" s="96">
        <v>3212</v>
      </c>
      <c r="C8" s="249">
        <f>B8*100/B7-100</f>
        <v>3.7802907915993558</v>
      </c>
      <c r="D8" s="179">
        <v>8</v>
      </c>
      <c r="E8" s="179">
        <v>62</v>
      </c>
      <c r="F8" s="179">
        <v>1353</v>
      </c>
      <c r="G8" s="253">
        <v>5315</v>
      </c>
      <c r="K8" s="92"/>
      <c r="L8" s="93"/>
    </row>
    <row r="9" spans="1:12" ht="13.5" customHeight="1" thickBot="1" thickTop="1">
      <c r="A9" s="113">
        <v>2005</v>
      </c>
      <c r="B9" s="96">
        <v>2580</v>
      </c>
      <c r="C9" s="249">
        <f>B9*100/B8-100</f>
        <v>-19.676214196762146</v>
      </c>
      <c r="D9" s="179">
        <v>16</v>
      </c>
      <c r="E9" s="179">
        <v>42</v>
      </c>
      <c r="F9" s="179">
        <v>1083</v>
      </c>
      <c r="G9" s="253">
        <v>4210</v>
      </c>
      <c r="K9" s="92"/>
      <c r="L9" s="93"/>
    </row>
    <row r="10" spans="1:17" ht="10.5" thickTop="1">
      <c r="A10" s="92"/>
      <c r="B10" s="94"/>
      <c r="C10" s="94"/>
      <c r="D10" s="94"/>
      <c r="E10" s="94"/>
      <c r="F10" s="94"/>
      <c r="G10" s="94"/>
      <c r="H10" s="114"/>
      <c r="I10" s="94"/>
      <c r="J10" s="94"/>
      <c r="K10" s="94"/>
      <c r="P10" s="92"/>
      <c r="Q10" s="93"/>
    </row>
    <row r="11" spans="1:17" ht="9.75">
      <c r="A11" s="92"/>
      <c r="B11" s="94"/>
      <c r="C11" s="94"/>
      <c r="D11" s="94"/>
      <c r="E11" s="94"/>
      <c r="F11" s="94"/>
      <c r="G11" s="94"/>
      <c r="H11" s="114"/>
      <c r="I11" s="94"/>
      <c r="J11" s="94"/>
      <c r="K11" s="94"/>
      <c r="P11" s="92"/>
      <c r="Q11" s="93"/>
    </row>
    <row r="12" spans="1:17" ht="9.75">
      <c r="A12" s="92"/>
      <c r="B12" s="94"/>
      <c r="C12" s="94"/>
      <c r="D12" s="94"/>
      <c r="E12" s="94"/>
      <c r="F12" s="94"/>
      <c r="G12" s="94"/>
      <c r="H12" s="114"/>
      <c r="I12" s="94"/>
      <c r="J12" s="94"/>
      <c r="K12" s="94"/>
      <c r="P12" s="92"/>
      <c r="Q12" s="93"/>
    </row>
    <row r="14" spans="16:17" ht="9.75">
      <c r="P14" s="111"/>
      <c r="Q14" s="115"/>
    </row>
    <row r="15" spans="16:17" ht="9.75">
      <c r="P15" s="92"/>
      <c r="Q15" s="116"/>
    </row>
    <row r="16" spans="16:17" ht="9.75">
      <c r="P16" s="92"/>
      <c r="Q16" s="116"/>
    </row>
    <row r="17" spans="16:17" ht="9.75">
      <c r="P17" s="92"/>
      <c r="Q17" s="116"/>
    </row>
    <row r="18" spans="16:17" ht="9.75">
      <c r="P18" s="92"/>
      <c r="Q18" s="116"/>
    </row>
    <row r="19" spans="16:17" ht="9.75">
      <c r="P19" s="92"/>
      <c r="Q19" s="116"/>
    </row>
  </sheetData>
  <printOptions horizontalCentered="1"/>
  <pageMargins left="0.75" right="0.75" top="0.96" bottom="0.53" header="0" footer="0"/>
  <pageSetup horizontalDpi="600" verticalDpi="600" orientation="landscape" paperSize="9" scale="95" r:id="rId2"/>
  <headerFooter alignWithMargins="0">
    <oddFooter>&amp;C&amp;P&amp;R&amp;"Arial CE,Poševno"&amp;6PP  Maribor II, 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1">
      <selection activeCell="H22" sqref="H22"/>
    </sheetView>
  </sheetViews>
  <sheetFormatPr defaultColWidth="8.796875" defaultRowHeight="14.25"/>
  <cols>
    <col min="1" max="2" width="9" style="77" customWidth="1"/>
    <col min="3" max="3" width="14.296875" style="77" customWidth="1"/>
    <col min="4" max="4" width="9.3984375" style="77" customWidth="1"/>
    <col min="5" max="16384" width="9" style="77" customWidth="1"/>
  </cols>
  <sheetData>
    <row r="1" ht="12"/>
    <row r="2" ht="12"/>
    <row r="3" ht="12"/>
    <row r="4" ht="12"/>
    <row r="5" spans="3:10" ht="12.75">
      <c r="C5" s="3" t="s">
        <v>160</v>
      </c>
      <c r="D5" s="1"/>
      <c r="E5" s="1"/>
      <c r="F5" s="1"/>
      <c r="G5" s="1"/>
      <c r="H5" s="1"/>
      <c r="I5" s="1"/>
      <c r="J5" s="1"/>
    </row>
    <row r="6" spans="3:10" ht="12.75" thickBot="1">
      <c r="C6" s="19"/>
      <c r="D6" s="19"/>
      <c r="E6" s="19"/>
      <c r="F6" s="19"/>
      <c r="G6" s="19"/>
      <c r="H6" s="19"/>
      <c r="I6" s="19"/>
      <c r="J6" s="19"/>
    </row>
    <row r="7" spans="3:10" ht="15.75" customHeight="1" thickTop="1">
      <c r="C7" s="195"/>
      <c r="D7" s="245">
        <v>2004</v>
      </c>
      <c r="E7" s="246"/>
      <c r="F7" s="245">
        <v>2005</v>
      </c>
      <c r="G7" s="246"/>
      <c r="H7" s="288" t="s">
        <v>126</v>
      </c>
      <c r="I7" s="285"/>
      <c r="J7" s="285"/>
    </row>
    <row r="8" spans="3:10" ht="15" thickBot="1">
      <c r="C8" s="196" t="s">
        <v>127</v>
      </c>
      <c r="D8" s="70" t="s">
        <v>128</v>
      </c>
      <c r="E8" s="69"/>
      <c r="F8" s="70" t="s">
        <v>128</v>
      </c>
      <c r="G8" s="69"/>
      <c r="H8" s="289"/>
      <c r="I8" s="286"/>
      <c r="J8" s="286"/>
    </row>
    <row r="9" spans="3:10" s="1" customFormat="1" ht="12.75" thickTop="1">
      <c r="C9" s="197" t="s">
        <v>129</v>
      </c>
      <c r="D9" s="2">
        <v>274</v>
      </c>
      <c r="E9" s="71"/>
      <c r="F9" s="2">
        <v>297</v>
      </c>
      <c r="H9" s="290">
        <f aca="true" t="shared" si="0" ref="H9:H16">F9*100/D9-100</f>
        <v>8.394160583941613</v>
      </c>
      <c r="I9" s="284"/>
      <c r="J9" s="284"/>
    </row>
    <row r="10" spans="3:10" s="19" customFormat="1" ht="12">
      <c r="C10" s="197" t="s">
        <v>130</v>
      </c>
      <c r="D10" s="2">
        <v>47</v>
      </c>
      <c r="E10" s="72"/>
      <c r="F10" s="2">
        <v>44</v>
      </c>
      <c r="G10" s="1"/>
      <c r="H10" s="290">
        <f t="shared" si="0"/>
        <v>-6.38297872340425</v>
      </c>
      <c r="I10" s="284"/>
      <c r="J10" s="284"/>
    </row>
    <row r="11" spans="3:10" s="19" customFormat="1" ht="12">
      <c r="C11" s="197" t="s">
        <v>131</v>
      </c>
      <c r="D11" s="2">
        <v>18</v>
      </c>
      <c r="E11" s="72"/>
      <c r="F11" s="2">
        <v>12</v>
      </c>
      <c r="G11" s="1"/>
      <c r="H11" s="290">
        <f t="shared" si="0"/>
        <v>-33.33333333333333</v>
      </c>
      <c r="I11" s="284"/>
      <c r="J11" s="284"/>
    </row>
    <row r="12" spans="3:10" s="19" customFormat="1" ht="11.25" customHeight="1">
      <c r="C12" s="197" t="s">
        <v>132</v>
      </c>
      <c r="D12" s="2">
        <v>223</v>
      </c>
      <c r="E12" s="72"/>
      <c r="F12" s="2">
        <v>351</v>
      </c>
      <c r="G12" s="1"/>
      <c r="H12" s="290">
        <f t="shared" si="0"/>
        <v>57.39910313901345</v>
      </c>
      <c r="I12" s="284"/>
      <c r="J12" s="284"/>
    </row>
    <row r="13" spans="3:12" s="1" customFormat="1" ht="12">
      <c r="C13" s="197" t="s">
        <v>133</v>
      </c>
      <c r="D13" s="2">
        <v>747</v>
      </c>
      <c r="E13" s="72"/>
      <c r="F13" s="2">
        <v>633</v>
      </c>
      <c r="H13" s="290">
        <f t="shared" si="0"/>
        <v>-15.261044176706832</v>
      </c>
      <c r="I13" s="284"/>
      <c r="J13" s="284"/>
      <c r="L13" s="68"/>
    </row>
    <row r="14" spans="3:12" s="1" customFormat="1" ht="12">
      <c r="C14" s="197" t="s">
        <v>134</v>
      </c>
      <c r="D14" s="2">
        <v>802</v>
      </c>
      <c r="E14" s="72"/>
      <c r="F14" s="2">
        <v>656</v>
      </c>
      <c r="H14" s="290">
        <f t="shared" si="0"/>
        <v>-18.204488778054866</v>
      </c>
      <c r="I14" s="284"/>
      <c r="J14" s="284"/>
      <c r="L14" s="68"/>
    </row>
    <row r="15" spans="3:12" s="1" customFormat="1" ht="12.75" thickBot="1">
      <c r="C15" s="197" t="s">
        <v>135</v>
      </c>
      <c r="D15" s="2">
        <v>1101</v>
      </c>
      <c r="E15" s="73"/>
      <c r="F15" s="2">
        <f>F16-(F9+F10+F11+F12+F13+F14)</f>
        <v>587</v>
      </c>
      <c r="H15" s="290">
        <f t="shared" si="0"/>
        <v>-46.68483197093551</v>
      </c>
      <c r="I15" s="284"/>
      <c r="J15" s="284"/>
      <c r="K15" s="2"/>
      <c r="L15" s="68"/>
    </row>
    <row r="16" spans="3:12" s="1" customFormat="1" ht="13.5" thickBot="1" thickTop="1">
      <c r="C16" s="198" t="s">
        <v>98</v>
      </c>
      <c r="D16" s="74">
        <f>SUM(D9:D15)</f>
        <v>3212</v>
      </c>
      <c r="E16" s="75"/>
      <c r="F16" s="74">
        <v>2580</v>
      </c>
      <c r="G16" s="76"/>
      <c r="H16" s="291">
        <f t="shared" si="0"/>
        <v>-19.676214196762146</v>
      </c>
      <c r="I16" s="287"/>
      <c r="J16" s="287"/>
      <c r="L16" s="68"/>
    </row>
    <row r="17" s="1" customFormat="1" ht="12.75" thickTop="1">
      <c r="L17" s="68"/>
    </row>
    <row r="18" s="1" customFormat="1" ht="12">
      <c r="L18" s="68"/>
    </row>
    <row r="19" s="1" customFormat="1" ht="12">
      <c r="L19" s="68"/>
    </row>
    <row r="20" s="1" customFormat="1" ht="12"/>
    <row r="21" ht="12"/>
    <row r="22" ht="12"/>
    <row r="23" ht="12"/>
    <row r="24" ht="12"/>
    <row r="25" ht="12"/>
    <row r="26" spans="3:10" ht="12.75">
      <c r="C26" s="3"/>
      <c r="D26" s="1"/>
      <c r="E26" s="1"/>
      <c r="F26" s="1"/>
      <c r="G26" s="1"/>
      <c r="H26" s="1"/>
      <c r="I26" s="1"/>
      <c r="J26" s="1"/>
    </row>
    <row r="27" spans="8:10" ht="12.75" customHeight="1">
      <c r="H27" s="118"/>
      <c r="I27" s="118"/>
      <c r="J27" s="118"/>
    </row>
    <row r="28" spans="8:10" ht="12.75" customHeight="1">
      <c r="H28" s="118"/>
      <c r="I28" s="118"/>
      <c r="J28" s="118"/>
    </row>
    <row r="29" ht="12.75" customHeight="1"/>
    <row r="30" ht="25.5" customHeight="1"/>
    <row r="31" ht="12.75" customHeight="1"/>
    <row r="32" ht="12.75" customHeight="1"/>
    <row r="33" ht="12.75" customHeight="1"/>
    <row r="34" ht="12.75" customHeight="1"/>
    <row r="35" ht="12.75" customHeight="1"/>
    <row r="36" spans="3:7" ht="12.75" customHeight="1">
      <c r="C36" s="180"/>
      <c r="D36" s="181"/>
      <c r="E36" s="181"/>
      <c r="F36" s="182"/>
      <c r="G36" s="18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printOptions horizontalCentered="1"/>
  <pageMargins left="0.56" right="0.75" top="0.62" bottom="0.53" header="0" footer="0"/>
  <pageSetup horizontalDpi="600" verticalDpi="600" orientation="landscape" paperSize="9" scale="95" r:id="rId2"/>
  <headerFooter alignWithMargins="0">
    <oddFooter>&amp;C&amp;P&amp;R&amp;"Arial CE,Poševno"&amp;6PP Maribor II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MNZ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umb149</dc:creator>
  <cp:keywords/>
  <dc:description/>
  <cp:lastModifiedBy>MKOROSEC</cp:lastModifiedBy>
  <cp:lastPrinted>2006-02-08T10:40:01Z</cp:lastPrinted>
  <dcterms:created xsi:type="dcterms:W3CDTF">2002-07-18T07:52:28Z</dcterms:created>
  <dcterms:modified xsi:type="dcterms:W3CDTF">2006-03-30T10:35:27Z</dcterms:modified>
  <cp:category/>
  <cp:version/>
  <cp:contentType/>
  <cp:contentStatus/>
</cp:coreProperties>
</file>