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65401" windowWidth="12120" windowHeight="6735" activeTab="0"/>
  </bookViews>
  <sheets>
    <sheet name="plan2002" sheetId="1" r:id="rId1"/>
  </sheets>
  <definedNames/>
  <calcPr fullCalcOnLoad="1"/>
</workbook>
</file>

<file path=xl/sharedStrings.xml><?xml version="1.0" encoding="utf-8"?>
<sst xmlns="http://schemas.openxmlformats.org/spreadsheetml/2006/main" count="297" uniqueCount="278">
  <si>
    <t>A.</t>
  </si>
  <si>
    <t>BILANCA PRIHODKOV IN ODHODKOV</t>
  </si>
  <si>
    <t>I.</t>
  </si>
  <si>
    <t>Konto</t>
  </si>
  <si>
    <t>MČ CENTER</t>
  </si>
  <si>
    <t>MČ KOROŠKA VRATA</t>
  </si>
  <si>
    <t>MČ POBREŽJE</t>
  </si>
  <si>
    <t>MČ RADVANJE</t>
  </si>
  <si>
    <t>MČ TABOR</t>
  </si>
  <si>
    <t>MČ TEZNO</t>
  </si>
  <si>
    <t>MČ STUDENCI</t>
  </si>
  <si>
    <t>KS KAMNICA</t>
  </si>
  <si>
    <t>KS LIMBUŠ</t>
  </si>
  <si>
    <t>KS PEKRE</t>
  </si>
  <si>
    <t>KS RAZVANJE</t>
  </si>
  <si>
    <t>SKUPAJ:</t>
  </si>
  <si>
    <t>7102 00</t>
  </si>
  <si>
    <t>7102 01</t>
  </si>
  <si>
    <t>7103 01</t>
  </si>
  <si>
    <t>Prihodki od najemnin za poslovne prostore</t>
  </si>
  <si>
    <t>7103 02</t>
  </si>
  <si>
    <t>7103 04</t>
  </si>
  <si>
    <t>7141 0700</t>
  </si>
  <si>
    <t>7200 00</t>
  </si>
  <si>
    <t>7202 00</t>
  </si>
  <si>
    <t>Prihodki od prodaje pisarniške opreme</t>
  </si>
  <si>
    <t xml:space="preserve">7202 01  </t>
  </si>
  <si>
    <t>Prihodki od prodaje računalniške opreme</t>
  </si>
  <si>
    <t>Prihodki od prodaje druge opreme</t>
  </si>
  <si>
    <t>7300 00</t>
  </si>
  <si>
    <t>7300 01</t>
  </si>
  <si>
    <t>7401 0000</t>
  </si>
  <si>
    <t>7401 0002</t>
  </si>
  <si>
    <t>7401 0003</t>
  </si>
  <si>
    <t>Prejeta sredstva za vzdrževanje pokopališč</t>
  </si>
  <si>
    <t>7401 0004</t>
  </si>
  <si>
    <t>Prejeta sredstva  za vzdrževanje javnih površin</t>
  </si>
  <si>
    <t>7401 01</t>
  </si>
  <si>
    <t>Prejeta sredstva iz proračuna za investicije</t>
  </si>
  <si>
    <t>II.</t>
  </si>
  <si>
    <t>MČ MAGDALENA</t>
  </si>
  <si>
    <t>4020 00</t>
  </si>
  <si>
    <t>Pisarniški material in storitve</t>
  </si>
  <si>
    <t>4020 01</t>
  </si>
  <si>
    <t>Čistilna sredstva in storitve</t>
  </si>
  <si>
    <t>4020 02</t>
  </si>
  <si>
    <t>Storitve varovanja zgradb in prostorov</t>
  </si>
  <si>
    <t>4020 03</t>
  </si>
  <si>
    <t>Založniške in tiskarske storitve</t>
  </si>
  <si>
    <t>4020 04</t>
  </si>
  <si>
    <t>4020 06</t>
  </si>
  <si>
    <t>Stroški oglaševalskih storitev</t>
  </si>
  <si>
    <t>4020 09</t>
  </si>
  <si>
    <t>Izdatki za reprezentanco</t>
  </si>
  <si>
    <t>4020 99</t>
  </si>
  <si>
    <t>Drugi splošni material in storitve</t>
  </si>
  <si>
    <t>POSEBNI MATERIAL IN STORITVE:</t>
  </si>
  <si>
    <t>4021 00</t>
  </si>
  <si>
    <t xml:space="preserve">4021 08    </t>
  </si>
  <si>
    <t>Drobno orodje in naprave</t>
  </si>
  <si>
    <t>4022 00</t>
  </si>
  <si>
    <t>Električna energija</t>
  </si>
  <si>
    <t>4022 01</t>
  </si>
  <si>
    <t>Poraba kuriv in stroški ogrevanja</t>
  </si>
  <si>
    <t>4022 03</t>
  </si>
  <si>
    <t>Voda in komunalne storitve</t>
  </si>
  <si>
    <t>4022 04</t>
  </si>
  <si>
    <t>Odvoz smeti</t>
  </si>
  <si>
    <t>4022 05</t>
  </si>
  <si>
    <t>4022 06</t>
  </si>
  <si>
    <t>Poštnina in kurirske storitve</t>
  </si>
  <si>
    <t>IZDATKI ZA SLUŽBENA POTOVANJA:</t>
  </si>
  <si>
    <t>4024 02</t>
  </si>
  <si>
    <t>Stroški prevozov v državi /za funkcionarje/</t>
  </si>
  <si>
    <t>4024 99</t>
  </si>
  <si>
    <t>Drugi izdatki za službena potovanja</t>
  </si>
  <si>
    <t>TEKOČE VZDRŽEVANJE:</t>
  </si>
  <si>
    <t>4025 00</t>
  </si>
  <si>
    <t>4025 01</t>
  </si>
  <si>
    <t>Tekoče vzdrževanje stanovanjskih objektov</t>
  </si>
  <si>
    <t>4025 03</t>
  </si>
  <si>
    <t>4025 04</t>
  </si>
  <si>
    <t>Zavarovalne premije za objekte</t>
  </si>
  <si>
    <t>4025 10</t>
  </si>
  <si>
    <t>4025 12</t>
  </si>
  <si>
    <t xml:space="preserve">Zavarovalne premije za opremo </t>
  </si>
  <si>
    <t>4025 99</t>
  </si>
  <si>
    <t>4025 9901</t>
  </si>
  <si>
    <t>4025 9902</t>
  </si>
  <si>
    <t>Vzdrževalna dela na pokopališču</t>
  </si>
  <si>
    <t>4025 9903</t>
  </si>
  <si>
    <t>Drugi stroški pokopališke dejavnosti</t>
  </si>
  <si>
    <t>4025 9904</t>
  </si>
  <si>
    <t>4025 9906</t>
  </si>
  <si>
    <t>Vzdrževanje vodovodnega omrežja</t>
  </si>
  <si>
    <t>NAJEMNINE IN ZAKUPNINE:</t>
  </si>
  <si>
    <t>4026 00</t>
  </si>
  <si>
    <t>4026 05</t>
  </si>
  <si>
    <t>Nadomestilo za uporabo stavbnih zemljišč</t>
  </si>
  <si>
    <t>DRUGI OPERATIVNI ODHODKI:</t>
  </si>
  <si>
    <t>4029 02</t>
  </si>
  <si>
    <t>4029 03</t>
  </si>
  <si>
    <t>4029 07</t>
  </si>
  <si>
    <t>4029 20</t>
  </si>
  <si>
    <t>4029 30</t>
  </si>
  <si>
    <t>4029 99</t>
  </si>
  <si>
    <t>Drugi operativni odhodki</t>
  </si>
  <si>
    <t>4119 99</t>
  </si>
  <si>
    <t>4202 00</t>
  </si>
  <si>
    <t>Nakup pisarniškega pohištva</t>
  </si>
  <si>
    <t>4202 01</t>
  </si>
  <si>
    <t>Nakup pisarniške opreme</t>
  </si>
  <si>
    <t>4202 24</t>
  </si>
  <si>
    <t>Nakup opreme za tiskanje in razmnoževanje</t>
  </si>
  <si>
    <t>4202 99</t>
  </si>
  <si>
    <t>Nakup drugih osnovnih sredstev</t>
  </si>
  <si>
    <t>4204 02</t>
  </si>
  <si>
    <t>Rekonstrukcije in adaptacije</t>
  </si>
  <si>
    <t>4205 00</t>
  </si>
  <si>
    <t xml:space="preserve">4208 04            </t>
  </si>
  <si>
    <t>Načrti in druga projektna dokumentacija</t>
  </si>
  <si>
    <t>III.</t>
  </si>
  <si>
    <t>C.</t>
  </si>
  <si>
    <t>RAČUN FINANCIRANJA</t>
  </si>
  <si>
    <t>XI.</t>
  </si>
  <si>
    <t>POVEČANJE (ZMANJŠANJE) SREDSTEV NA RAČUNIH (III)</t>
  </si>
  <si>
    <t>7103 99</t>
  </si>
  <si>
    <t>7130 99</t>
  </si>
  <si>
    <t>7202 99</t>
  </si>
  <si>
    <t>4026 01</t>
  </si>
  <si>
    <t>4026 06</t>
  </si>
  <si>
    <t>4026 99</t>
  </si>
  <si>
    <t>4027 99</t>
  </si>
  <si>
    <t>4120 00</t>
  </si>
  <si>
    <t>4130 99</t>
  </si>
  <si>
    <t>Drugi tekoči transferi občinam</t>
  </si>
  <si>
    <t>4203 00</t>
  </si>
  <si>
    <t>4200 99</t>
  </si>
  <si>
    <t>Nakup drugih zgradb in prostorov</t>
  </si>
  <si>
    <t>4202 39</t>
  </si>
  <si>
    <t>Nakup avdiovizualne opreme</t>
  </si>
  <si>
    <t>Prejeta vračila danih posojil od posameznikov</t>
  </si>
  <si>
    <t>7500 01</t>
  </si>
  <si>
    <t>KS MALEČNIK        - RUPERČE</t>
  </si>
  <si>
    <t>MČ         MAGDALENA</t>
  </si>
  <si>
    <t>4025 11</t>
  </si>
  <si>
    <t>Tekoče vzdrževanje druge opreme</t>
  </si>
  <si>
    <t>4025 9905</t>
  </si>
  <si>
    <t>Vzdrževanje okolja</t>
  </si>
  <si>
    <t>4202 38</t>
  </si>
  <si>
    <t>Investicijsko vzdrževanje in izboljšave</t>
  </si>
  <si>
    <t>Nakup druge opreme in napeljav</t>
  </si>
  <si>
    <t>7130 00</t>
  </si>
  <si>
    <t>Prihodki od prodaje blaga in storitev</t>
  </si>
  <si>
    <t>4022 99</t>
  </si>
  <si>
    <t>7401 0001</t>
  </si>
  <si>
    <t>Prejeta sredstva za volitve</t>
  </si>
  <si>
    <t>4029 34</t>
  </si>
  <si>
    <t>Prihodki od drugih najemnin - plačilo grobov</t>
  </si>
  <si>
    <t xml:space="preserve">Tekoče vzdrževanje drugih objektov </t>
  </si>
  <si>
    <t>Stroški vzdrževanja spominskih obeležij</t>
  </si>
  <si>
    <t>7102 15</t>
  </si>
  <si>
    <t xml:space="preserve">Drugi prihodki od obresti </t>
  </si>
  <si>
    <t xml:space="preserve">Drugi prihodki od premoženja </t>
  </si>
  <si>
    <t>Prisp. in dopl. občanov  - za asfaltiranje</t>
  </si>
  <si>
    <t>7141 9901</t>
  </si>
  <si>
    <t xml:space="preserve">Drugi prihodki - splošno </t>
  </si>
  <si>
    <t>7200 01</t>
  </si>
  <si>
    <t>Časopisi, revije, knjige in strok. literatura</t>
  </si>
  <si>
    <t>Druge storitve komunikacij in komunale</t>
  </si>
  <si>
    <t xml:space="preserve">Drugi izdatki za tekoče vzdrževanje in zavarov. </t>
  </si>
  <si>
    <t>KOMUNALNA IN POKOPALIŠKA DEJAVNOST:</t>
  </si>
  <si>
    <t>Druga nadomestila za uporabo zemljišč</t>
  </si>
  <si>
    <t>Druge najemnine in zakupnine</t>
  </si>
  <si>
    <t>Druge odškodnine in kazni</t>
  </si>
  <si>
    <t>Izdatki za strokovno izobraževanje zaposlenih</t>
  </si>
  <si>
    <t>Drugi transf. posamezn. in gospodinjstvom</t>
  </si>
  <si>
    <t>4202 23</t>
  </si>
  <si>
    <t>4204 0100</t>
  </si>
  <si>
    <t>4204 0101</t>
  </si>
  <si>
    <t>4204 0102</t>
  </si>
  <si>
    <t>Novogradnje - asfaltiranje</t>
  </si>
  <si>
    <t>Novogradnje - vodovod</t>
  </si>
  <si>
    <t>Plačila po pogodbah o delu</t>
  </si>
  <si>
    <t>Plačila za delo preko študentskega servisa</t>
  </si>
  <si>
    <t>Sodni stroški, stor. odvetnikov, notarjev</t>
  </si>
  <si>
    <t>Plačila storitev DURS-u</t>
  </si>
  <si>
    <t xml:space="preserve">TEKOČI TRANSF. NEPROF. ORG. IN USTANOVAM:                </t>
  </si>
  <si>
    <t>Prihodki od najemnin za stanovanja</t>
  </si>
  <si>
    <t>Prihodki od prodaje stanov. objekt. in stanovanj</t>
  </si>
  <si>
    <t>Telefon, fax, telefax, elektronska pošta</t>
  </si>
  <si>
    <t>Prihodki od obresti od sredstev na vpogled</t>
  </si>
  <si>
    <t>Prihodki od obresti od vezanih tolarskih depozitov</t>
  </si>
  <si>
    <t>Nakup telekomunikacijske opreme in napeljav</t>
  </si>
  <si>
    <t>Drugi prihodki od prodaje  (manip. st.)</t>
  </si>
  <si>
    <t xml:space="preserve">                                         - za kanalizacijo</t>
  </si>
  <si>
    <t xml:space="preserve">                                         - za vodovod</t>
  </si>
  <si>
    <t>7141 05</t>
  </si>
  <si>
    <t>Prihodki od prodaje poslovnih objekt. in posl. prost.</t>
  </si>
  <si>
    <t>7141 9902</t>
  </si>
  <si>
    <t>Drugi prihodki - zavarovalnica</t>
  </si>
  <si>
    <t>PRIHODKI OD OBRESTI:</t>
  </si>
  <si>
    <t>PRIHODKI OD PREMOŽENJA:</t>
  </si>
  <si>
    <t>PRIHODKI OD PRODAJE BLAGA IN STORITEV:</t>
  </si>
  <si>
    <t>DRUGI NEDAVČNI PRIHODKI:</t>
  </si>
  <si>
    <t>PRIHODKI OD PRODAJE ZGRADB IN PROSTOROV:</t>
  </si>
  <si>
    <t>PRIHODKI OD PRODAJE OPREME:</t>
  </si>
  <si>
    <t xml:space="preserve">Drugi prihodki - prenos iz pret. leta </t>
  </si>
  <si>
    <t>ENERGIJA, VODA, KOM.  STOR.  IN  KOMUNIKACIJE:</t>
  </si>
  <si>
    <t>KS BRESTRNICA  - GAJ</t>
  </si>
  <si>
    <t>PISARNIŠKI  IN SPLOŠNI MATERIAL IN STORITVE:</t>
  </si>
  <si>
    <t>4023 99</t>
  </si>
  <si>
    <t>Drugi prevozni in transportni stroški</t>
  </si>
  <si>
    <t>4021 99</t>
  </si>
  <si>
    <t>Drugi podebni material in storitve</t>
  </si>
  <si>
    <t>4029 01</t>
  </si>
  <si>
    <t>Plačila avtorskih honorarjev</t>
  </si>
  <si>
    <t>Plačila storitev organiz. pooblašč. za PP (APP)</t>
  </si>
  <si>
    <t>4202 02</t>
  </si>
  <si>
    <t>Nakup računalnikov in program. opreme</t>
  </si>
  <si>
    <t>4202 33</t>
  </si>
  <si>
    <t>4202 37</t>
  </si>
  <si>
    <t>Nakup opreme za varovanje</t>
  </si>
  <si>
    <t>4208 99</t>
  </si>
  <si>
    <t>Plačila drugih storitev in dokumentacije</t>
  </si>
  <si>
    <t>KS BRESTRNICA   - GAJ</t>
  </si>
  <si>
    <t>Prih. od komunalnih prispevkov</t>
  </si>
  <si>
    <t>SKUPAJ PRIHODKI  (71+72+73+74+75):</t>
  </si>
  <si>
    <t>Uniforme in službene obleke (za pogrebe)</t>
  </si>
  <si>
    <t>Tekoče vzdrž. komunikac. opreme in računalnikov</t>
  </si>
  <si>
    <t>Najemnine in zakupn. za poslovne objekte</t>
  </si>
  <si>
    <t>Tekoči transf. neprof. org. in ustanovam (dotacije)</t>
  </si>
  <si>
    <t>Nakup opreme za hlajenje in ogrevanje in napeljav</t>
  </si>
  <si>
    <t>Nakup gasil. opreme</t>
  </si>
  <si>
    <t>Novogradnje - kanalizacija</t>
  </si>
  <si>
    <t>KS MALEČNIK - RUPERČE</t>
  </si>
  <si>
    <t>VRSTA PRIHODKA</t>
  </si>
  <si>
    <t>VRSTA ODHODKA</t>
  </si>
  <si>
    <t>KAZNI IN ODŠKODNINE:</t>
  </si>
  <si>
    <t>DRUGI TRANSFERI POSAMEZNIKOM:</t>
  </si>
  <si>
    <t>TEKOČI TRANSF. DRUGIM RAVNEM DRŽAVE:</t>
  </si>
  <si>
    <t>NAKUP ZGRADB IN PROSTOROV:</t>
  </si>
  <si>
    <t>NAKUP OPREME:</t>
  </si>
  <si>
    <t>NAKUP DRUGIH OSNOVNIH SREDSTEV:</t>
  </si>
  <si>
    <t>INVESTICIJSKO VZDRŽEVANJE IN OBNOVE:</t>
  </si>
  <si>
    <t>SKUPAJ PRIHODKI  (71+72+73+74+75)</t>
  </si>
  <si>
    <t>SKUPAJ ODHODKI  (40+41+42):</t>
  </si>
  <si>
    <t>NOVOGRADNJE,  REKONSTR.  IN ADAPTACIJE</t>
  </si>
  <si>
    <t>PRORAČUNSKI PRESEŽEK OZ. PRIMANJKLJAJ (I-II)    (SKUPAJ PRIHODKI  -  SKUPAJ ODHODKI)</t>
  </si>
  <si>
    <t>PREJETA SREDSTVA IZ PRORAČUNA LS:</t>
  </si>
  <si>
    <t>PREJETA VRAČILA DANIH POSOJIL OD POSAMEZ.:</t>
  </si>
  <si>
    <t>PREVOZNI STROŠKI IN STORITVE:</t>
  </si>
  <si>
    <t>Prejete donac. in darila  dom. prav.oseb (kraj. prir., glasilo)</t>
  </si>
  <si>
    <t>Prejete donac. in darila  dom. fiz. oseb (kraj. prir., glasilo)</t>
  </si>
  <si>
    <t>Najemnine in zakupn. za stanov. objekte</t>
  </si>
  <si>
    <t>7141 0701</t>
  </si>
  <si>
    <t>7141 0702</t>
  </si>
  <si>
    <t xml:space="preserve">                                                                                                                          FINANČNI  PLAN  MESTNIH  ČETRTI   IN   KRAJEVNIH  SKUPNOSTI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</si>
  <si>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ZA  LETO  2002</t>
  </si>
  <si>
    <t>MČ                      NOVA VAS</t>
  </si>
  <si>
    <t>MČ                      JOŽE LACKO</t>
  </si>
  <si>
    <t>PREJETE DON. IZ DOM.VIROV ZA TEK. PORABO:</t>
  </si>
  <si>
    <t>ŠTUDIJE O IZVEDBI PROJEKTOV IN PROJ. DOK.:</t>
  </si>
  <si>
    <t>MČ                      I.CANKAR</t>
  </si>
  <si>
    <t>MČ                      I. CANKAR</t>
  </si>
  <si>
    <t>Prejeta sred.iz prorač. LS za tek.por. (dot.MOM)*</t>
  </si>
  <si>
    <t>Prejeta sredstva za vzdrževanje javnih poti**</t>
  </si>
  <si>
    <t>*-</t>
  </si>
  <si>
    <t xml:space="preserve">planirana sred. s strani Odd.za spl.in prav.zadeve za MČ-KS </t>
  </si>
  <si>
    <t>planirana sredstva s strani Komunalne direkcije za MČ-KS</t>
  </si>
  <si>
    <t>*</t>
  </si>
  <si>
    <t xml:space="preserve">** </t>
  </si>
  <si>
    <t>Prejeta sred.iz prorač. LS za tek.por. (dot.MOM-rezer.sred.)*</t>
  </si>
  <si>
    <t xml:space="preserve">SKUPAJ PRIHODKI  </t>
  </si>
  <si>
    <t xml:space="preserve">Tekoče vzdrževanje poslovnih objektov </t>
  </si>
  <si>
    <t>Stroški vzdrževanja javnih poti-gramoz. **</t>
  </si>
  <si>
    <t xml:space="preserve">ostanek za prenos v naslednje  leto </t>
  </si>
  <si>
    <t>rezerv. sred. MOM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</si>
</sst>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" xfId="0" applyFont="1" applyBorder="1" applyAlignment="1">
      <alignment horizontal="justify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1" xfId="0" applyNumberFormat="1" applyFont="1" applyBorder="1" applyAlignment="1">
      <alignment horizontal="justify"/>
    </xf>
    <xf numFmtId="0" fontId="4" fillId="0" borderId="7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justify"/>
    </xf>
    <xf numFmtId="0" fontId="5" fillId="0" borderId="3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14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200"/>
  <sheetViews>
    <sheetView tabSelected="1" workbookViewId="0" topLeftCell="A5">
      <selection activeCell="B14" sqref="B14"/>
    </sheetView>
  </sheetViews>
  <sheetFormatPr defaultColWidth="9.00390625" defaultRowHeight="12.75"/>
  <cols>
    <col min="1" max="1" width="10.75390625" style="1" customWidth="1"/>
    <col min="2" max="2" width="53.125" style="1" customWidth="1"/>
    <col min="3" max="20" width="12.75390625" style="1" customWidth="1"/>
    <col min="21" max="21" width="12.375" style="1" customWidth="1"/>
    <col min="22" max="22" width="16.125" style="1" customWidth="1"/>
    <col min="23" max="64" width="10.75390625" style="1" customWidth="1"/>
    <col min="65" max="16384" width="9.125" style="1" customWidth="1"/>
  </cols>
  <sheetData>
    <row r="1" ht="12.75" hidden="1"/>
    <row r="2" ht="12.75" hidden="1"/>
    <row r="3" ht="24" customHeight="1" hidden="1"/>
    <row r="4" ht="12.75" hidden="1"/>
    <row r="7" spans="1:20" s="2" customFormat="1" ht="18.75">
      <c r="A7" s="43" t="s">
        <v>257</v>
      </c>
      <c r="B7" s="43"/>
      <c r="C7" s="43"/>
      <c r="D7" s="43"/>
      <c r="E7" s="62"/>
      <c r="F7" s="62"/>
      <c r="G7" s="62"/>
      <c r="H7" s="62"/>
      <c r="I7" s="62"/>
      <c r="J7" s="62"/>
      <c r="K7" s="62"/>
      <c r="L7" s="43"/>
      <c r="M7" s="43"/>
      <c r="N7" s="43"/>
      <c r="O7" s="43"/>
      <c r="P7" s="43"/>
      <c r="Q7" s="43"/>
      <c r="R7" s="43"/>
      <c r="S7" s="43"/>
      <c r="T7" s="43"/>
    </row>
    <row r="8" spans="1:20" s="3" customFormat="1" ht="15.75">
      <c r="A8" s="44"/>
      <c r="B8" s="44"/>
      <c r="C8" s="44"/>
      <c r="D8" s="44"/>
      <c r="E8" s="62"/>
      <c r="F8" s="62"/>
      <c r="G8" s="62"/>
      <c r="H8" s="62"/>
      <c r="I8" s="62"/>
      <c r="J8" s="62"/>
      <c r="K8" s="62"/>
      <c r="L8" s="44"/>
      <c r="M8" s="44"/>
      <c r="N8" s="44"/>
      <c r="O8" s="44"/>
      <c r="P8" s="44"/>
      <c r="Q8" s="44"/>
      <c r="R8" s="44"/>
      <c r="S8" s="44"/>
      <c r="T8" s="44"/>
    </row>
    <row r="9" spans="1:20" s="2" customFormat="1" ht="18.75">
      <c r="A9" s="43" t="s">
        <v>258</v>
      </c>
      <c r="B9" s="43"/>
      <c r="C9" s="43"/>
      <c r="D9" s="43"/>
      <c r="E9" s="62"/>
      <c r="F9" s="62"/>
      <c r="G9" s="62"/>
      <c r="H9" s="62"/>
      <c r="I9" s="62"/>
      <c r="J9" s="62"/>
      <c r="K9" s="62"/>
      <c r="L9" s="43"/>
      <c r="M9" s="43"/>
      <c r="N9" s="43"/>
      <c r="O9" s="43"/>
      <c r="P9" s="43"/>
      <c r="Q9" s="43"/>
      <c r="R9" s="43"/>
      <c r="S9" s="43"/>
      <c r="T9" s="43"/>
    </row>
    <row r="10" spans="1:20" ht="12.75">
      <c r="A10" s="45"/>
      <c r="B10" s="45"/>
      <c r="C10" s="45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4:9" ht="14.25" customHeight="1">
      <c r="D11" s="3"/>
      <c r="E11" s="3"/>
      <c r="F11" s="3"/>
      <c r="G11" s="3"/>
      <c r="H11" s="3"/>
      <c r="I11" s="3"/>
    </row>
    <row r="12" spans="1:2" s="3" customFormat="1" ht="12.75">
      <c r="A12" s="4" t="s">
        <v>0</v>
      </c>
      <c r="B12" s="3" t="s">
        <v>1</v>
      </c>
    </row>
    <row r="14" ht="12.75">
      <c r="D14" s="42"/>
    </row>
    <row r="15" spans="1:2" ht="12.75">
      <c r="A15" s="4" t="s">
        <v>2</v>
      </c>
      <c r="B15" s="3" t="s">
        <v>245</v>
      </c>
    </row>
    <row r="16" spans="1:2" ht="12.75">
      <c r="A16" s="3"/>
      <c r="B16" s="3"/>
    </row>
    <row r="17" spans="1:20" s="3" customFormat="1" ht="37.5" customHeight="1">
      <c r="A17" s="6" t="s">
        <v>3</v>
      </c>
      <c r="B17" s="6" t="s">
        <v>236</v>
      </c>
      <c r="C17" s="7" t="s">
        <v>4</v>
      </c>
      <c r="D17" s="7" t="s">
        <v>264</v>
      </c>
      <c r="E17" s="8" t="s">
        <v>260</v>
      </c>
      <c r="F17" s="8" t="s">
        <v>5</v>
      </c>
      <c r="G17" s="8" t="s">
        <v>144</v>
      </c>
      <c r="H17" s="8" t="s">
        <v>259</v>
      </c>
      <c r="I17" s="8" t="s">
        <v>6</v>
      </c>
      <c r="J17" s="8" t="s">
        <v>7</v>
      </c>
      <c r="K17" s="8" t="s">
        <v>8</v>
      </c>
      <c r="L17" s="8" t="s">
        <v>9</v>
      </c>
      <c r="M17" s="8" t="s">
        <v>10</v>
      </c>
      <c r="N17" s="8" t="s">
        <v>225</v>
      </c>
      <c r="O17" s="8" t="s">
        <v>11</v>
      </c>
      <c r="P17" s="8" t="s">
        <v>12</v>
      </c>
      <c r="Q17" s="8" t="s">
        <v>13</v>
      </c>
      <c r="R17" s="8" t="s">
        <v>14</v>
      </c>
      <c r="S17" s="7" t="s">
        <v>235</v>
      </c>
      <c r="T17" s="9" t="s">
        <v>15</v>
      </c>
    </row>
    <row r="18" spans="1:20" ht="12.75">
      <c r="A18" s="6">
        <v>7102</v>
      </c>
      <c r="B18" s="6" t="s">
        <v>201</v>
      </c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  <c r="S18" s="10"/>
      <c r="T18" s="12"/>
    </row>
    <row r="19" spans="1:256" ht="12.75">
      <c r="A19" s="5" t="s">
        <v>16</v>
      </c>
      <c r="B19" s="5" t="s">
        <v>191</v>
      </c>
      <c r="C19" s="10">
        <v>37000</v>
      </c>
      <c r="D19" s="10">
        <v>31900</v>
      </c>
      <c r="E19" s="10">
        <v>19000</v>
      </c>
      <c r="F19" s="10">
        <v>40000</v>
      </c>
      <c r="G19" s="10">
        <v>12000</v>
      </c>
      <c r="H19" s="10">
        <v>10000</v>
      </c>
      <c r="I19" s="10">
        <v>80000</v>
      </c>
      <c r="J19" s="10">
        <v>5000</v>
      </c>
      <c r="K19" s="10">
        <v>17000</v>
      </c>
      <c r="L19" s="10">
        <v>32000</v>
      </c>
      <c r="M19" s="10">
        <v>15000</v>
      </c>
      <c r="N19" s="10">
        <v>21000</v>
      </c>
      <c r="O19" s="10">
        <v>48000</v>
      </c>
      <c r="P19" s="10">
        <v>27000</v>
      </c>
      <c r="Q19" s="10">
        <v>16000</v>
      </c>
      <c r="R19" s="10">
        <v>26000</v>
      </c>
      <c r="S19" s="10">
        <v>17000</v>
      </c>
      <c r="T19" s="12">
        <f>SUM(C19:S19)</f>
        <v>453900</v>
      </c>
      <c r="U19" s="13"/>
      <c r="IV19" s="13"/>
    </row>
    <row r="20" spans="1:21" ht="12.75">
      <c r="A20" s="5" t="s">
        <v>17</v>
      </c>
      <c r="B20" s="5" t="s">
        <v>192</v>
      </c>
      <c r="C20" s="10">
        <v>850000</v>
      </c>
      <c r="D20" s="10">
        <v>134100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2">
        <f>SUM(C20:S20)</f>
        <v>984100</v>
      </c>
      <c r="U20" s="13"/>
    </row>
    <row r="21" spans="1:20" ht="12.75">
      <c r="A21" s="5" t="s">
        <v>161</v>
      </c>
      <c r="B21" s="5" t="s">
        <v>162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2"/>
    </row>
    <row r="22" spans="1:20" ht="12.75">
      <c r="A22" s="5"/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2"/>
    </row>
    <row r="23" spans="1:20" ht="12.75">
      <c r="A23" s="6">
        <v>7103</v>
      </c>
      <c r="B23" s="6" t="s">
        <v>202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2"/>
    </row>
    <row r="24" spans="1:20" ht="12.75">
      <c r="A24" s="5" t="s">
        <v>18</v>
      </c>
      <c r="B24" s="5" t="s">
        <v>19</v>
      </c>
      <c r="C24" s="10">
        <v>7550000</v>
      </c>
      <c r="D24" s="10">
        <v>4197500</v>
      </c>
      <c r="E24" s="10">
        <v>387000</v>
      </c>
      <c r="F24" s="10">
        <v>7700000</v>
      </c>
      <c r="G24" s="10">
        <v>1488000</v>
      </c>
      <c r="H24" s="10">
        <v>1800000</v>
      </c>
      <c r="I24" s="10">
        <v>5600000</v>
      </c>
      <c r="J24" s="10"/>
      <c r="K24" s="10">
        <v>1600000</v>
      </c>
      <c r="L24" s="10">
        <v>2210000</v>
      </c>
      <c r="M24" s="10">
        <v>1250000</v>
      </c>
      <c r="N24" s="10">
        <v>1524000</v>
      </c>
      <c r="O24" s="10">
        <v>290000</v>
      </c>
      <c r="P24" s="10">
        <v>275000</v>
      </c>
      <c r="Q24" s="10">
        <v>300000</v>
      </c>
      <c r="R24" s="10"/>
      <c r="S24" s="10">
        <v>1440000</v>
      </c>
      <c r="T24" s="12">
        <f>SUM(C24:S24)</f>
        <v>37611500</v>
      </c>
    </row>
    <row r="25" spans="1:21" ht="12.75">
      <c r="A25" s="5" t="s">
        <v>20</v>
      </c>
      <c r="B25" s="5" t="s">
        <v>188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v>350000</v>
      </c>
      <c r="N25" s="10"/>
      <c r="O25" s="10">
        <v>225000</v>
      </c>
      <c r="P25" s="10"/>
      <c r="Q25" s="10"/>
      <c r="R25" s="10"/>
      <c r="S25" s="10"/>
      <c r="T25" s="12">
        <f>SUM(C25:S25)</f>
        <v>575000</v>
      </c>
      <c r="U25" s="13"/>
    </row>
    <row r="26" spans="1:21" ht="12.75">
      <c r="A26" s="5" t="s">
        <v>21</v>
      </c>
      <c r="B26" s="5" t="s">
        <v>158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5097000</v>
      </c>
      <c r="P26" s="10">
        <v>2750000</v>
      </c>
      <c r="Q26" s="10"/>
      <c r="R26" s="10">
        <v>1042000</v>
      </c>
      <c r="S26" s="10">
        <v>1700000</v>
      </c>
      <c r="T26" s="12">
        <f>SUM(C26:S26)</f>
        <v>10589000</v>
      </c>
      <c r="U26" s="13"/>
    </row>
    <row r="27" spans="1:21" ht="12.75">
      <c r="A27" s="5" t="s">
        <v>126</v>
      </c>
      <c r="B27" s="5" t="s">
        <v>163</v>
      </c>
      <c r="C27" s="10">
        <v>2059000</v>
      </c>
      <c r="D27" s="10">
        <v>255400</v>
      </c>
      <c r="E27" s="10">
        <v>100000</v>
      </c>
      <c r="F27" s="10">
        <v>107000</v>
      </c>
      <c r="G27" s="10">
        <v>270000</v>
      </c>
      <c r="H27" s="10">
        <v>1050000</v>
      </c>
      <c r="I27" s="10">
        <v>1000000</v>
      </c>
      <c r="J27" s="10"/>
      <c r="K27" s="10"/>
      <c r="L27" s="10"/>
      <c r="M27" s="10">
        <v>519000</v>
      </c>
      <c r="N27" s="10"/>
      <c r="O27" s="10">
        <v>4130000</v>
      </c>
      <c r="P27" s="10">
        <v>1330000</v>
      </c>
      <c r="Q27" s="10">
        <v>120000</v>
      </c>
      <c r="R27" s="10">
        <v>311000</v>
      </c>
      <c r="S27" s="10"/>
      <c r="T27" s="12">
        <f>SUM(C27:S27)</f>
        <v>11251400</v>
      </c>
      <c r="U27" s="13"/>
    </row>
    <row r="28" spans="1:20" ht="12.75">
      <c r="A28" s="6">
        <v>7130</v>
      </c>
      <c r="B28" s="6" t="s">
        <v>203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2"/>
    </row>
    <row r="29" spans="1:21" ht="12.75">
      <c r="A29" s="5" t="s">
        <v>152</v>
      </c>
      <c r="B29" s="5" t="s">
        <v>153</v>
      </c>
      <c r="C29" s="10"/>
      <c r="D29" s="10"/>
      <c r="E29" s="10"/>
      <c r="F29" s="10"/>
      <c r="G29" s="10"/>
      <c r="H29" s="10"/>
      <c r="I29" s="10"/>
      <c r="J29" s="10"/>
      <c r="K29" s="10"/>
      <c r="L29" s="10">
        <v>300000</v>
      </c>
      <c r="M29" s="10"/>
      <c r="N29" s="10"/>
      <c r="O29" s="10"/>
      <c r="P29" s="10"/>
      <c r="Q29" s="10"/>
      <c r="R29" s="10"/>
      <c r="S29" s="10">
        <v>86000</v>
      </c>
      <c r="T29" s="12">
        <f>SUM(C29:S29)</f>
        <v>386000</v>
      </c>
      <c r="U29" s="13"/>
    </row>
    <row r="30" spans="1:21" ht="12.75">
      <c r="A30" s="5" t="s">
        <v>127</v>
      </c>
      <c r="B30" s="5" t="s">
        <v>194</v>
      </c>
      <c r="C30" s="10"/>
      <c r="D30" s="10"/>
      <c r="E30" s="10">
        <v>680000</v>
      </c>
      <c r="F30" s="10"/>
      <c r="G30" s="10"/>
      <c r="H30" s="10"/>
      <c r="I30" s="10">
        <v>500000</v>
      </c>
      <c r="J30" s="10"/>
      <c r="K30" s="10"/>
      <c r="L30" s="10"/>
      <c r="M30" s="10"/>
      <c r="N30" s="10"/>
      <c r="O30" s="10"/>
      <c r="P30" s="10"/>
      <c r="Q30" s="10"/>
      <c r="R30" s="10"/>
      <c r="S30" s="10">
        <v>105000</v>
      </c>
      <c r="T30" s="12">
        <f>SUM(C30:S30)</f>
        <v>1285000</v>
      </c>
      <c r="U30" s="13"/>
    </row>
    <row r="31" spans="1:20" ht="12.75">
      <c r="A31" s="5"/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2"/>
    </row>
    <row r="32" spans="1:20" ht="12.75">
      <c r="A32" s="6">
        <v>7141</v>
      </c>
      <c r="B32" s="6" t="s">
        <v>204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2"/>
    </row>
    <row r="33" spans="1:20" ht="12.75">
      <c r="A33" s="5" t="s">
        <v>197</v>
      </c>
      <c r="B33" s="5" t="s">
        <v>226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2"/>
    </row>
    <row r="34" spans="1:21" ht="12.75">
      <c r="A34" s="5" t="s">
        <v>22</v>
      </c>
      <c r="B34" s="5" t="s">
        <v>164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v>1000000</v>
      </c>
      <c r="T34" s="12">
        <f>SUM(C34:S34)</f>
        <v>1000000</v>
      </c>
      <c r="U34" s="13"/>
    </row>
    <row r="35" spans="1:21" ht="12.75">
      <c r="A35" s="5" t="s">
        <v>255</v>
      </c>
      <c r="B35" s="5" t="s">
        <v>195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2"/>
      <c r="U35" s="13"/>
    </row>
    <row r="36" spans="1:21" ht="12.75">
      <c r="A36" s="5" t="s">
        <v>256</v>
      </c>
      <c r="B36" s="5" t="s">
        <v>196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v>1200000</v>
      </c>
      <c r="O36" s="10"/>
      <c r="P36" s="10">
        <v>133200</v>
      </c>
      <c r="Q36" s="10"/>
      <c r="R36" s="10"/>
      <c r="S36" s="10"/>
      <c r="T36" s="12">
        <f>SUM(C36:S36)</f>
        <v>1333200</v>
      </c>
      <c r="U36" s="13"/>
    </row>
    <row r="37" spans="1:21" ht="12.75">
      <c r="A37" s="5" t="s">
        <v>165</v>
      </c>
      <c r="B37" s="5" t="s">
        <v>166</v>
      </c>
      <c r="C37" s="10"/>
      <c r="D37" s="10"/>
      <c r="E37" s="10"/>
      <c r="F37" s="10"/>
      <c r="G37" s="10">
        <v>100000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2">
        <f>SUM(C37:S37)</f>
        <v>100000</v>
      </c>
      <c r="U37" s="13"/>
    </row>
    <row r="38" spans="1:20" ht="12.75">
      <c r="A38" s="5" t="s">
        <v>199</v>
      </c>
      <c r="B38" s="5" t="s">
        <v>200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2"/>
    </row>
    <row r="39" spans="1:20" ht="12.75">
      <c r="A39" s="5"/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2"/>
    </row>
    <row r="40" spans="1:20" ht="12.75">
      <c r="A40" s="6">
        <v>7200</v>
      </c>
      <c r="B40" s="6" t="s">
        <v>205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2"/>
    </row>
    <row r="41" spans="1:21" ht="12.75">
      <c r="A41" s="5" t="s">
        <v>23</v>
      </c>
      <c r="B41" s="5" t="s">
        <v>198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2"/>
      <c r="U41" s="13"/>
    </row>
    <row r="42" spans="1:20" ht="12.75">
      <c r="A42" s="5" t="s">
        <v>167</v>
      </c>
      <c r="B42" s="5" t="s">
        <v>189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2"/>
    </row>
    <row r="43" spans="1:20" ht="12.75">
      <c r="A43" s="5"/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2"/>
    </row>
    <row r="44" spans="1:20" ht="12.75">
      <c r="A44" s="6">
        <v>7202</v>
      </c>
      <c r="B44" s="6" t="s">
        <v>206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2"/>
    </row>
    <row r="45" spans="1:21" ht="12.75">
      <c r="A45" s="5" t="s">
        <v>24</v>
      </c>
      <c r="B45" s="5" t="s">
        <v>25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2"/>
      <c r="U45" s="13"/>
    </row>
    <row r="46" spans="1:21" ht="12.75">
      <c r="A46" s="5" t="s">
        <v>26</v>
      </c>
      <c r="B46" s="5" t="s">
        <v>27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2"/>
      <c r="U46" s="13"/>
    </row>
    <row r="47" spans="1:21" ht="12.75">
      <c r="A47" s="5" t="s">
        <v>128</v>
      </c>
      <c r="B47" s="5" t="s">
        <v>28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2"/>
      <c r="U47" s="13"/>
    </row>
    <row r="48" spans="1:20" ht="12.75">
      <c r="A48" s="5"/>
      <c r="B48" s="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2"/>
    </row>
    <row r="49" spans="1:20" ht="12.75">
      <c r="A49" s="6">
        <v>7300</v>
      </c>
      <c r="B49" s="6" t="s">
        <v>261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2"/>
    </row>
    <row r="50" spans="1:21" ht="12.75">
      <c r="A50" s="5" t="s">
        <v>29</v>
      </c>
      <c r="B50" s="5" t="s">
        <v>252</v>
      </c>
      <c r="C50" s="10"/>
      <c r="D50" s="10"/>
      <c r="E50" s="10">
        <v>80000</v>
      </c>
      <c r="F50" s="10"/>
      <c r="G50" s="10">
        <v>500000</v>
      </c>
      <c r="H50" s="10">
        <v>200000</v>
      </c>
      <c r="I50" s="10">
        <v>2000000</v>
      </c>
      <c r="J50" s="10">
        <v>745000</v>
      </c>
      <c r="K50" s="10"/>
      <c r="L50" s="10">
        <v>770000</v>
      </c>
      <c r="M50" s="10"/>
      <c r="N50" s="10">
        <v>400000</v>
      </c>
      <c r="O50" s="10"/>
      <c r="P50" s="10"/>
      <c r="Q50" s="10"/>
      <c r="R50" s="10"/>
      <c r="S50" s="10">
        <v>308000</v>
      </c>
      <c r="T50" s="12">
        <f>SUM(C50:S50)</f>
        <v>5003000</v>
      </c>
      <c r="U50" s="13"/>
    </row>
    <row r="51" spans="1:21" ht="12.75">
      <c r="A51" s="5" t="s">
        <v>30</v>
      </c>
      <c r="B51" s="5" t="s">
        <v>253</v>
      </c>
      <c r="C51" s="10"/>
      <c r="D51" s="10"/>
      <c r="E51" s="10"/>
      <c r="F51" s="10"/>
      <c r="G51" s="10"/>
      <c r="H51" s="10">
        <v>100000</v>
      </c>
      <c r="I51" s="10">
        <v>920000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2">
        <f>SUM(C51:S51)</f>
        <v>1020000</v>
      </c>
      <c r="U51" s="13"/>
    </row>
    <row r="52" spans="1:20" ht="12.75">
      <c r="A52" s="5"/>
      <c r="B52" s="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2"/>
    </row>
    <row r="53" spans="1:20" ht="12.75">
      <c r="A53" s="6">
        <v>7401</v>
      </c>
      <c r="B53" s="6" t="s">
        <v>249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2"/>
    </row>
    <row r="54" spans="1:21" ht="12.75">
      <c r="A54" s="5" t="s">
        <v>31</v>
      </c>
      <c r="B54" s="5" t="s">
        <v>265</v>
      </c>
      <c r="C54" s="10">
        <v>1150560</v>
      </c>
      <c r="D54" s="10">
        <v>1150560</v>
      </c>
      <c r="E54" s="10">
        <v>1150560</v>
      </c>
      <c r="F54" s="10">
        <v>1150560</v>
      </c>
      <c r="G54" s="10">
        <v>1150560</v>
      </c>
      <c r="H54" s="10">
        <v>1150560</v>
      </c>
      <c r="I54" s="10">
        <v>1150560</v>
      </c>
      <c r="J54" s="10">
        <v>1150560</v>
      </c>
      <c r="K54" s="10">
        <v>1150560</v>
      </c>
      <c r="L54" s="10">
        <v>1150560</v>
      </c>
      <c r="M54" s="10">
        <v>1150560</v>
      </c>
      <c r="N54" s="10">
        <v>1188960</v>
      </c>
      <c r="O54" s="10">
        <v>1188960</v>
      </c>
      <c r="P54" s="10">
        <v>1188960</v>
      </c>
      <c r="Q54" s="10">
        <v>1188960</v>
      </c>
      <c r="R54" s="10">
        <v>1188960</v>
      </c>
      <c r="S54" s="10">
        <v>1188960</v>
      </c>
      <c r="T54" s="12">
        <f>SUM(C54:S54)</f>
        <v>19789920</v>
      </c>
      <c r="U54" s="13"/>
    </row>
    <row r="55" spans="1:21" ht="12.75">
      <c r="A55" s="5" t="s">
        <v>155</v>
      </c>
      <c r="B55" s="5" t="s">
        <v>156</v>
      </c>
      <c r="C55" s="10"/>
      <c r="D55" s="10"/>
      <c r="E55" s="10"/>
      <c r="F55" s="10"/>
      <c r="G55" s="10"/>
      <c r="H55" s="10"/>
      <c r="I55" s="10"/>
      <c r="J55" s="10">
        <v>23000</v>
      </c>
      <c r="K55" s="10"/>
      <c r="L55" s="10"/>
      <c r="M55" s="10"/>
      <c r="N55" s="10"/>
      <c r="O55" s="10"/>
      <c r="P55" s="10"/>
      <c r="Q55" s="10"/>
      <c r="R55" s="10"/>
      <c r="S55" s="10"/>
      <c r="T55" s="12">
        <f>SUM(C55:S55)</f>
        <v>23000</v>
      </c>
      <c r="U55" s="13"/>
    </row>
    <row r="56" spans="1:21" ht="12.75">
      <c r="A56" s="5" t="s">
        <v>32</v>
      </c>
      <c r="B56" s="5" t="s">
        <v>266</v>
      </c>
      <c r="C56" s="10"/>
      <c r="D56" s="10">
        <v>1454600</v>
      </c>
      <c r="E56" s="10"/>
      <c r="F56" s="10"/>
      <c r="G56" s="10"/>
      <c r="H56" s="10">
        <v>35000</v>
      </c>
      <c r="I56" s="10"/>
      <c r="J56" s="10"/>
      <c r="K56" s="10"/>
      <c r="L56" s="10"/>
      <c r="M56" s="10"/>
      <c r="N56" s="10">
        <v>7670300</v>
      </c>
      <c r="O56" s="10">
        <v>5266200</v>
      </c>
      <c r="P56" s="10">
        <v>1300600</v>
      </c>
      <c r="Q56" s="10">
        <v>1182600</v>
      </c>
      <c r="R56" s="10">
        <v>838400</v>
      </c>
      <c r="S56" s="10">
        <v>4787300</v>
      </c>
      <c r="T56" s="12">
        <f>SUM(C56:S56)</f>
        <v>22535000</v>
      </c>
      <c r="U56" s="13"/>
    </row>
    <row r="57" spans="1:21" ht="12.75">
      <c r="A57" s="5" t="s">
        <v>33</v>
      </c>
      <c r="B57" s="5" t="s">
        <v>34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>
        <v>425000</v>
      </c>
      <c r="O57" s="10"/>
      <c r="P57" s="10"/>
      <c r="Q57" s="10"/>
      <c r="R57" s="10"/>
      <c r="S57" s="10"/>
      <c r="T57" s="12">
        <f>SUM(C57:S57)</f>
        <v>425000</v>
      </c>
      <c r="U57" s="13"/>
    </row>
    <row r="58" spans="1:21" ht="12.75">
      <c r="A58" s="5" t="s">
        <v>35</v>
      </c>
      <c r="B58" s="5" t="s">
        <v>36</v>
      </c>
      <c r="C58" s="10"/>
      <c r="D58" s="10"/>
      <c r="E58" s="10"/>
      <c r="F58" s="10"/>
      <c r="G58" s="10"/>
      <c r="H58" s="10">
        <v>130000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2">
        <f>SUM(C58:S58)</f>
        <v>130000</v>
      </c>
      <c r="U58" s="13"/>
    </row>
    <row r="59" spans="1:21" ht="12.75">
      <c r="A59" s="5" t="s">
        <v>37</v>
      </c>
      <c r="B59" s="5" t="s">
        <v>38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2"/>
      <c r="U59" s="13"/>
    </row>
    <row r="60" spans="1:20" ht="12.75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2"/>
    </row>
    <row r="61" spans="1:20" ht="12.75">
      <c r="A61" s="6">
        <v>7500</v>
      </c>
      <c r="B61" s="6" t="s">
        <v>250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2"/>
    </row>
    <row r="62" spans="1:20" ht="12.75">
      <c r="A62" s="5" t="s">
        <v>142</v>
      </c>
      <c r="B62" s="5" t="s">
        <v>141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>
        <v>86000</v>
      </c>
      <c r="N62" s="10"/>
      <c r="O62" s="10"/>
      <c r="P62" s="10"/>
      <c r="Q62" s="10"/>
      <c r="R62" s="10"/>
      <c r="S62" s="10"/>
      <c r="T62" s="12">
        <f>SUM(C62:S62)</f>
        <v>86000</v>
      </c>
    </row>
    <row r="63" spans="1:20" ht="12.75">
      <c r="A63" s="5"/>
      <c r="B63" s="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2"/>
    </row>
    <row r="64" spans="1:21" ht="13.5" thickBot="1">
      <c r="A64" s="5"/>
      <c r="B64" s="5" t="s">
        <v>207</v>
      </c>
      <c r="C64" s="10"/>
      <c r="D64" s="10">
        <v>2200000</v>
      </c>
      <c r="E64" s="10">
        <v>357000</v>
      </c>
      <c r="F64" s="10"/>
      <c r="G64" s="10"/>
      <c r="H64" s="10"/>
      <c r="I64" s="10"/>
      <c r="J64" s="10"/>
      <c r="K64" s="10"/>
      <c r="L64" s="10">
        <v>2472</v>
      </c>
      <c r="M64" s="10"/>
      <c r="N64" s="10">
        <v>500000</v>
      </c>
      <c r="O64" s="10"/>
      <c r="P64" s="10"/>
      <c r="Q64" s="10"/>
      <c r="R64" s="10"/>
      <c r="S64" s="10"/>
      <c r="T64" s="12">
        <f>SUM(C64:S64)</f>
        <v>3059472</v>
      </c>
      <c r="U64" s="13"/>
    </row>
    <row r="65" spans="1:22" ht="13.5" thickBot="1">
      <c r="A65" s="16"/>
      <c r="B65" s="17" t="s">
        <v>227</v>
      </c>
      <c r="C65" s="18">
        <f aca="true" t="shared" si="0" ref="C65:T65">SUM(C18:C64)</f>
        <v>11646560</v>
      </c>
      <c r="D65" s="18">
        <f t="shared" si="0"/>
        <v>9424060</v>
      </c>
      <c r="E65" s="18">
        <f t="shared" si="0"/>
        <v>2773560</v>
      </c>
      <c r="F65" s="18">
        <f t="shared" si="0"/>
        <v>8997560</v>
      </c>
      <c r="G65" s="18">
        <f t="shared" si="0"/>
        <v>3520560</v>
      </c>
      <c r="H65" s="18">
        <f t="shared" si="0"/>
        <v>4475560</v>
      </c>
      <c r="I65" s="18">
        <f t="shared" si="0"/>
        <v>11250560</v>
      </c>
      <c r="J65" s="18">
        <f t="shared" si="0"/>
        <v>1923560</v>
      </c>
      <c r="K65" s="18">
        <f t="shared" si="0"/>
        <v>2767560</v>
      </c>
      <c r="L65" s="18">
        <f t="shared" si="0"/>
        <v>4465032</v>
      </c>
      <c r="M65" s="18">
        <f t="shared" si="0"/>
        <v>3370560</v>
      </c>
      <c r="N65" s="18">
        <f t="shared" si="0"/>
        <v>12929260</v>
      </c>
      <c r="O65" s="18">
        <f t="shared" si="0"/>
        <v>16245160</v>
      </c>
      <c r="P65" s="18">
        <f t="shared" si="0"/>
        <v>7004760</v>
      </c>
      <c r="Q65" s="18">
        <f t="shared" si="0"/>
        <v>2807560</v>
      </c>
      <c r="R65" s="18">
        <f t="shared" si="0"/>
        <v>3406360</v>
      </c>
      <c r="S65" s="19">
        <f t="shared" si="0"/>
        <v>10632260</v>
      </c>
      <c r="T65" s="20">
        <f t="shared" si="0"/>
        <v>117640492</v>
      </c>
      <c r="U65" s="13"/>
      <c r="V65" s="13"/>
    </row>
    <row r="66" spans="1:21" ht="13.5" thickBot="1">
      <c r="A66" s="46" t="s">
        <v>31</v>
      </c>
      <c r="B66" s="46" t="s">
        <v>272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47">
        <v>1000080</v>
      </c>
      <c r="U66" s="13"/>
    </row>
    <row r="67" spans="1:21" ht="13.5" thickBot="1">
      <c r="A67" s="48"/>
      <c r="B67" s="33" t="s">
        <v>273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34">
        <f>SUM(T65:T66)</f>
        <v>118640572</v>
      </c>
      <c r="U67" s="13"/>
    </row>
    <row r="68" spans="1:22" ht="12.75">
      <c r="A68" s="14"/>
      <c r="B68" s="2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13"/>
      <c r="V68" s="13"/>
    </row>
    <row r="69" spans="1:20" ht="13.5" customHeight="1">
      <c r="A69" s="23" t="s">
        <v>270</v>
      </c>
      <c r="B69" s="14" t="s">
        <v>268</v>
      </c>
      <c r="C69" s="21">
        <v>20790000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2"/>
    </row>
    <row r="70" spans="1:20" ht="13.5" customHeight="1">
      <c r="A70" s="23" t="s">
        <v>271</v>
      </c>
      <c r="B70" s="14" t="s">
        <v>269</v>
      </c>
      <c r="C70" s="21">
        <v>22500000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2"/>
    </row>
    <row r="71" spans="1:20" ht="13.5" customHeight="1" hidden="1">
      <c r="A71" s="23" t="s">
        <v>267</v>
      </c>
      <c r="B71" s="14" t="s">
        <v>268</v>
      </c>
      <c r="C71" s="21">
        <v>20790000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2"/>
    </row>
    <row r="72" spans="1:20" ht="28.5" customHeight="1">
      <c r="A72" s="14"/>
      <c r="B72" s="1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2"/>
    </row>
    <row r="73" spans="1:20" ht="13.5" customHeight="1">
      <c r="A73" s="23" t="s">
        <v>39</v>
      </c>
      <c r="B73" s="24" t="s">
        <v>246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2"/>
    </row>
    <row r="74" spans="1:20" ht="13.5" customHeight="1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2"/>
    </row>
    <row r="75" spans="1:20" ht="13.5" customHeight="1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2"/>
    </row>
    <row r="76" spans="1:20" s="3" customFormat="1" ht="37.5" customHeight="1">
      <c r="A76" s="6" t="s">
        <v>3</v>
      </c>
      <c r="B76" s="6" t="s">
        <v>237</v>
      </c>
      <c r="C76" s="7" t="s">
        <v>4</v>
      </c>
      <c r="D76" s="7" t="s">
        <v>263</v>
      </c>
      <c r="E76" s="8" t="s">
        <v>260</v>
      </c>
      <c r="F76" s="8" t="s">
        <v>5</v>
      </c>
      <c r="G76" s="8" t="s">
        <v>40</v>
      </c>
      <c r="H76" s="8" t="s">
        <v>259</v>
      </c>
      <c r="I76" s="8" t="s">
        <v>6</v>
      </c>
      <c r="J76" s="8" t="s">
        <v>7</v>
      </c>
      <c r="K76" s="8" t="s">
        <v>8</v>
      </c>
      <c r="L76" s="8" t="s">
        <v>9</v>
      </c>
      <c r="M76" s="8" t="s">
        <v>10</v>
      </c>
      <c r="N76" s="8" t="s">
        <v>209</v>
      </c>
      <c r="O76" s="41" t="s">
        <v>11</v>
      </c>
      <c r="P76" s="8" t="s">
        <v>12</v>
      </c>
      <c r="Q76" s="8" t="s">
        <v>13</v>
      </c>
      <c r="R76" s="8" t="s">
        <v>14</v>
      </c>
      <c r="S76" s="7" t="s">
        <v>143</v>
      </c>
      <c r="T76" s="25" t="s">
        <v>15</v>
      </c>
    </row>
    <row r="77" spans="1:20" ht="12.75">
      <c r="A77" s="6">
        <v>4020</v>
      </c>
      <c r="B77" s="7" t="s">
        <v>210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26"/>
    </row>
    <row r="78" spans="1:21" ht="12.75">
      <c r="A78" s="5" t="s">
        <v>41</v>
      </c>
      <c r="B78" s="5" t="s">
        <v>42</v>
      </c>
      <c r="C78" s="10">
        <v>118000</v>
      </c>
      <c r="D78" s="10">
        <v>69200</v>
      </c>
      <c r="E78" s="10">
        <v>127000</v>
      </c>
      <c r="F78" s="10">
        <v>64000</v>
      </c>
      <c r="G78" s="10">
        <v>125000</v>
      </c>
      <c r="H78" s="10">
        <v>100000</v>
      </c>
      <c r="I78" s="10">
        <v>110000</v>
      </c>
      <c r="J78" s="10">
        <v>106400</v>
      </c>
      <c r="K78" s="10">
        <v>55000</v>
      </c>
      <c r="L78" s="10">
        <v>79800</v>
      </c>
      <c r="M78" s="10">
        <v>100000</v>
      </c>
      <c r="N78" s="10">
        <v>100000</v>
      </c>
      <c r="O78" s="10">
        <v>290000</v>
      </c>
      <c r="P78" s="10">
        <v>120000</v>
      </c>
      <c r="Q78" s="10">
        <v>60000</v>
      </c>
      <c r="R78" s="10">
        <v>90000</v>
      </c>
      <c r="S78" s="10">
        <v>85000</v>
      </c>
      <c r="T78" s="26">
        <f aca="true" t="shared" si="1" ref="T78:T85">SUM(C78:S78)</f>
        <v>1799400</v>
      </c>
      <c r="U78" s="13"/>
    </row>
    <row r="79" spans="1:21" ht="12.75">
      <c r="A79" s="5" t="s">
        <v>43</v>
      </c>
      <c r="B79" s="5" t="s">
        <v>44</v>
      </c>
      <c r="C79" s="10">
        <v>48000</v>
      </c>
      <c r="D79" s="10">
        <v>53200</v>
      </c>
      <c r="E79" s="10">
        <v>78000</v>
      </c>
      <c r="F79" s="10">
        <v>40000</v>
      </c>
      <c r="G79" s="10">
        <v>200000</v>
      </c>
      <c r="H79" s="10">
        <v>200000</v>
      </c>
      <c r="I79" s="10">
        <v>180000</v>
      </c>
      <c r="J79" s="10">
        <v>338000</v>
      </c>
      <c r="K79" s="10">
        <v>190000</v>
      </c>
      <c r="L79" s="10">
        <v>85200</v>
      </c>
      <c r="M79" s="10">
        <v>80000</v>
      </c>
      <c r="N79" s="10">
        <v>21000</v>
      </c>
      <c r="O79" s="10">
        <v>110000</v>
      </c>
      <c r="P79" s="10">
        <v>50000</v>
      </c>
      <c r="Q79" s="10">
        <v>50000</v>
      </c>
      <c r="R79" s="10">
        <v>370000</v>
      </c>
      <c r="S79" s="10">
        <v>37000</v>
      </c>
      <c r="T79" s="26">
        <f t="shared" si="1"/>
        <v>2130400</v>
      </c>
      <c r="U79" s="13"/>
    </row>
    <row r="80" spans="1:21" ht="12.75">
      <c r="A80" s="5" t="s">
        <v>45</v>
      </c>
      <c r="B80" s="5" t="s">
        <v>46</v>
      </c>
      <c r="C80" s="10"/>
      <c r="D80" s="10"/>
      <c r="E80" s="10"/>
      <c r="F80" s="10">
        <v>160000</v>
      </c>
      <c r="G80" s="10">
        <v>270000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>
        <v>130000</v>
      </c>
      <c r="T80" s="26">
        <f t="shared" si="1"/>
        <v>560000</v>
      </c>
      <c r="U80" s="13"/>
    </row>
    <row r="81" spans="1:21" ht="12.75">
      <c r="A81" s="5" t="s">
        <v>47</v>
      </c>
      <c r="B81" s="5" t="s">
        <v>48</v>
      </c>
      <c r="C81" s="10">
        <v>150000</v>
      </c>
      <c r="D81" s="10">
        <v>907600</v>
      </c>
      <c r="E81" s="10">
        <v>120000</v>
      </c>
      <c r="F81" s="10">
        <v>213000</v>
      </c>
      <c r="G81" s="10">
        <v>500000</v>
      </c>
      <c r="H81" s="10">
        <v>255000</v>
      </c>
      <c r="I81" s="10">
        <v>900000</v>
      </c>
      <c r="J81" s="10">
        <v>198000</v>
      </c>
      <c r="K81" s="10">
        <v>16000</v>
      </c>
      <c r="L81" s="10">
        <v>400000</v>
      </c>
      <c r="M81" s="10">
        <v>150000</v>
      </c>
      <c r="N81" s="10">
        <v>400000</v>
      </c>
      <c r="O81" s="10">
        <v>40000</v>
      </c>
      <c r="P81" s="10">
        <v>220000</v>
      </c>
      <c r="Q81" s="10">
        <v>50000</v>
      </c>
      <c r="R81" s="10"/>
      <c r="S81" s="10">
        <v>362000</v>
      </c>
      <c r="T81" s="26">
        <f t="shared" si="1"/>
        <v>4881600</v>
      </c>
      <c r="U81" s="13"/>
    </row>
    <row r="82" spans="1:21" ht="12.75">
      <c r="A82" s="5" t="s">
        <v>49</v>
      </c>
      <c r="B82" s="5" t="s">
        <v>168</v>
      </c>
      <c r="C82" s="10">
        <v>22000</v>
      </c>
      <c r="D82" s="10">
        <v>79800</v>
      </c>
      <c r="E82" s="10">
        <v>33000</v>
      </c>
      <c r="F82" s="10">
        <v>64000</v>
      </c>
      <c r="G82" s="10">
        <v>25000</v>
      </c>
      <c r="H82" s="10">
        <v>95000</v>
      </c>
      <c r="I82" s="10">
        <v>70000</v>
      </c>
      <c r="J82" s="10">
        <v>42000</v>
      </c>
      <c r="K82" s="10">
        <v>80000</v>
      </c>
      <c r="L82" s="10">
        <v>53200</v>
      </c>
      <c r="M82" s="10">
        <v>40000</v>
      </c>
      <c r="N82" s="10">
        <v>40000</v>
      </c>
      <c r="O82" s="10">
        <v>60000</v>
      </c>
      <c r="P82" s="10">
        <v>15000</v>
      </c>
      <c r="Q82" s="10">
        <v>50000</v>
      </c>
      <c r="R82" s="10">
        <v>22000</v>
      </c>
      <c r="S82" s="10">
        <v>46000</v>
      </c>
      <c r="T82" s="26">
        <f t="shared" si="1"/>
        <v>837000</v>
      </c>
      <c r="U82" s="13"/>
    </row>
    <row r="83" spans="1:21" ht="12.75">
      <c r="A83" s="5" t="s">
        <v>50</v>
      </c>
      <c r="B83" s="5" t="s">
        <v>51</v>
      </c>
      <c r="C83" s="10"/>
      <c r="D83" s="10">
        <v>23400</v>
      </c>
      <c r="E83" s="10"/>
      <c r="F83" s="10">
        <v>320000</v>
      </c>
      <c r="G83" s="10">
        <v>30000</v>
      </c>
      <c r="H83" s="10">
        <v>25000</v>
      </c>
      <c r="I83" s="10"/>
      <c r="J83" s="10"/>
      <c r="K83" s="10"/>
      <c r="L83" s="10"/>
      <c r="M83" s="10">
        <v>30000</v>
      </c>
      <c r="N83" s="10"/>
      <c r="O83" s="10">
        <v>28000</v>
      </c>
      <c r="P83" s="10"/>
      <c r="Q83" s="10"/>
      <c r="R83" s="10"/>
      <c r="S83" s="10"/>
      <c r="T83" s="26">
        <f t="shared" si="1"/>
        <v>456400</v>
      </c>
      <c r="U83" s="13"/>
    </row>
    <row r="84" spans="1:21" ht="12.75">
      <c r="A84" s="5" t="s">
        <v>52</v>
      </c>
      <c r="B84" s="5" t="s">
        <v>53</v>
      </c>
      <c r="C84" s="10">
        <v>212000</v>
      </c>
      <c r="D84" s="10">
        <v>70200</v>
      </c>
      <c r="E84" s="10">
        <v>140000</v>
      </c>
      <c r="F84" s="10">
        <v>53000</v>
      </c>
      <c r="G84" s="10">
        <v>150000</v>
      </c>
      <c r="H84" s="10">
        <v>200000</v>
      </c>
      <c r="I84" s="10">
        <v>140000</v>
      </c>
      <c r="J84" s="10">
        <v>20000</v>
      </c>
      <c r="K84" s="10">
        <v>90000</v>
      </c>
      <c r="L84" s="10">
        <v>95800</v>
      </c>
      <c r="M84" s="10">
        <v>150000</v>
      </c>
      <c r="N84" s="10">
        <v>200000</v>
      </c>
      <c r="O84" s="10">
        <v>210000</v>
      </c>
      <c r="P84" s="10">
        <v>50000</v>
      </c>
      <c r="Q84" s="10">
        <v>35000</v>
      </c>
      <c r="R84" s="10">
        <v>70000</v>
      </c>
      <c r="S84" s="10">
        <v>37000</v>
      </c>
      <c r="T84" s="26">
        <f t="shared" si="1"/>
        <v>1923000</v>
      </c>
      <c r="U84" s="13"/>
    </row>
    <row r="85" spans="1:21" ht="12.75">
      <c r="A85" s="5" t="s">
        <v>54</v>
      </c>
      <c r="B85" s="5" t="s">
        <v>55</v>
      </c>
      <c r="C85" s="10">
        <v>128000</v>
      </c>
      <c r="D85" s="10">
        <v>117000</v>
      </c>
      <c r="E85" s="10">
        <v>750000</v>
      </c>
      <c r="F85" s="10">
        <v>213000</v>
      </c>
      <c r="G85" s="10">
        <v>290000</v>
      </c>
      <c r="H85" s="10">
        <v>300000</v>
      </c>
      <c r="I85" s="10">
        <v>200000</v>
      </c>
      <c r="J85" s="10">
        <v>426000</v>
      </c>
      <c r="K85" s="10">
        <v>20000</v>
      </c>
      <c r="L85" s="10">
        <v>425600</v>
      </c>
      <c r="M85" s="10">
        <v>300000</v>
      </c>
      <c r="N85" s="10"/>
      <c r="O85" s="10">
        <v>306000</v>
      </c>
      <c r="P85" s="10"/>
      <c r="Q85" s="10">
        <v>70000</v>
      </c>
      <c r="R85" s="10">
        <v>200000</v>
      </c>
      <c r="S85" s="10">
        <v>170000</v>
      </c>
      <c r="T85" s="26">
        <f t="shared" si="1"/>
        <v>3915600</v>
      </c>
      <c r="U85" s="13"/>
    </row>
    <row r="86" spans="1:20" ht="12.75">
      <c r="A86" s="5"/>
      <c r="B86" s="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26"/>
    </row>
    <row r="87" spans="1:20" ht="12.75">
      <c r="A87" s="6">
        <v>4021</v>
      </c>
      <c r="B87" s="6" t="s">
        <v>56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26"/>
    </row>
    <row r="88" spans="1:21" ht="12.75">
      <c r="A88" s="5" t="s">
        <v>57</v>
      </c>
      <c r="B88" s="5" t="s">
        <v>228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>
        <v>270000</v>
      </c>
      <c r="P88" s="10"/>
      <c r="Q88" s="10"/>
      <c r="R88" s="10"/>
      <c r="S88" s="10"/>
      <c r="T88" s="26">
        <f>SUM(C88:S88)</f>
        <v>270000</v>
      </c>
      <c r="U88" s="13"/>
    </row>
    <row r="89" spans="1:21" ht="12.75">
      <c r="A89" s="5" t="s">
        <v>58</v>
      </c>
      <c r="B89" s="5" t="s">
        <v>59</v>
      </c>
      <c r="C89" s="10"/>
      <c r="D89" s="10">
        <v>127700</v>
      </c>
      <c r="E89" s="10">
        <v>40000</v>
      </c>
      <c r="F89" s="10">
        <v>53000</v>
      </c>
      <c r="G89" s="10">
        <v>30000</v>
      </c>
      <c r="H89" s="10">
        <v>25000</v>
      </c>
      <c r="I89" s="10">
        <v>400000</v>
      </c>
      <c r="J89" s="10"/>
      <c r="K89" s="10">
        <v>12000</v>
      </c>
      <c r="L89" s="10"/>
      <c r="M89" s="10">
        <v>20000</v>
      </c>
      <c r="N89" s="10"/>
      <c r="O89" s="10">
        <v>165000</v>
      </c>
      <c r="P89" s="10">
        <v>150000</v>
      </c>
      <c r="Q89" s="10"/>
      <c r="R89" s="10">
        <v>20000</v>
      </c>
      <c r="S89" s="10">
        <v>32000</v>
      </c>
      <c r="T89" s="26">
        <f>SUM(C89:S89)</f>
        <v>1074700</v>
      </c>
      <c r="U89" s="13"/>
    </row>
    <row r="90" spans="1:20" ht="12.75">
      <c r="A90" s="5" t="s">
        <v>213</v>
      </c>
      <c r="B90" s="5" t="s">
        <v>214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26"/>
    </row>
    <row r="91" spans="1:20" ht="12.75">
      <c r="A91" s="5"/>
      <c r="B91" s="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6"/>
    </row>
    <row r="92" spans="1:20" ht="12.75">
      <c r="A92" s="6">
        <v>4022</v>
      </c>
      <c r="B92" s="7" t="s">
        <v>208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26"/>
    </row>
    <row r="93" spans="1:21" ht="12.75">
      <c r="A93" s="5" t="s">
        <v>60</v>
      </c>
      <c r="B93" s="5" t="s">
        <v>61</v>
      </c>
      <c r="C93" s="10">
        <v>1134000</v>
      </c>
      <c r="D93" s="10">
        <v>351100</v>
      </c>
      <c r="E93" s="10">
        <v>120000</v>
      </c>
      <c r="F93" s="10">
        <v>330000</v>
      </c>
      <c r="G93" s="10">
        <v>100000</v>
      </c>
      <c r="H93" s="10">
        <v>295000</v>
      </c>
      <c r="I93" s="10">
        <v>400000</v>
      </c>
      <c r="J93" s="10">
        <v>76000</v>
      </c>
      <c r="K93" s="10">
        <v>70000</v>
      </c>
      <c r="L93" s="10">
        <v>160700</v>
      </c>
      <c r="M93" s="10">
        <v>358000</v>
      </c>
      <c r="N93" s="10">
        <v>70000</v>
      </c>
      <c r="O93" s="10">
        <v>570000</v>
      </c>
      <c r="P93" s="10">
        <v>770000</v>
      </c>
      <c r="Q93" s="10">
        <v>90000</v>
      </c>
      <c r="R93" s="10">
        <v>80000</v>
      </c>
      <c r="S93" s="10">
        <v>160000</v>
      </c>
      <c r="T93" s="26">
        <f aca="true" t="shared" si="2" ref="T93:T98">SUM(C93:S93)</f>
        <v>5134800</v>
      </c>
      <c r="U93" s="13"/>
    </row>
    <row r="94" spans="1:21" ht="12.75">
      <c r="A94" s="5" t="s">
        <v>62</v>
      </c>
      <c r="B94" s="5" t="s">
        <v>63</v>
      </c>
      <c r="C94" s="10">
        <v>788000</v>
      </c>
      <c r="D94" s="10">
        <v>707600</v>
      </c>
      <c r="E94" s="10">
        <v>220000</v>
      </c>
      <c r="F94" s="10">
        <v>400000</v>
      </c>
      <c r="G94" s="10">
        <v>360000</v>
      </c>
      <c r="H94" s="10">
        <v>850000</v>
      </c>
      <c r="I94" s="10">
        <v>1400000</v>
      </c>
      <c r="J94" s="10">
        <v>179000</v>
      </c>
      <c r="K94" s="10">
        <v>230000</v>
      </c>
      <c r="L94" s="10">
        <v>266000</v>
      </c>
      <c r="M94" s="10">
        <v>430000</v>
      </c>
      <c r="N94" s="10">
        <v>60000</v>
      </c>
      <c r="O94" s="10">
        <v>101000</v>
      </c>
      <c r="P94" s="10"/>
      <c r="Q94" s="10">
        <v>160000</v>
      </c>
      <c r="R94" s="10">
        <v>300000</v>
      </c>
      <c r="S94" s="10">
        <v>188000</v>
      </c>
      <c r="T94" s="26">
        <f t="shared" si="2"/>
        <v>6639600</v>
      </c>
      <c r="U94" s="13"/>
    </row>
    <row r="95" spans="1:21" ht="12.75">
      <c r="A95" s="5" t="s">
        <v>64</v>
      </c>
      <c r="B95" s="5" t="s">
        <v>65</v>
      </c>
      <c r="C95" s="10">
        <v>130000</v>
      </c>
      <c r="D95" s="10">
        <v>105300</v>
      </c>
      <c r="E95" s="10">
        <v>27000</v>
      </c>
      <c r="F95" s="10">
        <v>80000</v>
      </c>
      <c r="G95" s="10">
        <v>110000</v>
      </c>
      <c r="H95" s="10">
        <v>72000</v>
      </c>
      <c r="I95" s="10">
        <v>400000</v>
      </c>
      <c r="J95" s="10">
        <v>10600</v>
      </c>
      <c r="K95" s="10">
        <v>20000</v>
      </c>
      <c r="L95" s="10">
        <v>95800</v>
      </c>
      <c r="M95" s="10">
        <v>70000</v>
      </c>
      <c r="N95" s="27">
        <v>14000</v>
      </c>
      <c r="O95" s="10">
        <v>166000</v>
      </c>
      <c r="P95" s="10">
        <v>180000</v>
      </c>
      <c r="Q95" s="10">
        <v>36000</v>
      </c>
      <c r="R95" s="10">
        <v>31000</v>
      </c>
      <c r="S95" s="10">
        <v>54000</v>
      </c>
      <c r="T95" s="26">
        <f t="shared" si="2"/>
        <v>1601700</v>
      </c>
      <c r="U95" s="13"/>
    </row>
    <row r="96" spans="1:21" ht="12.75">
      <c r="A96" s="5" t="s">
        <v>66</v>
      </c>
      <c r="B96" s="5" t="s">
        <v>67</v>
      </c>
      <c r="C96" s="10">
        <v>34000</v>
      </c>
      <c r="D96" s="10">
        <v>46800</v>
      </c>
      <c r="E96" s="10">
        <v>15000</v>
      </c>
      <c r="F96" s="10">
        <v>30000</v>
      </c>
      <c r="G96" s="10">
        <v>30000</v>
      </c>
      <c r="H96" s="10">
        <v>63000</v>
      </c>
      <c r="I96" s="10">
        <v>80000</v>
      </c>
      <c r="J96" s="10"/>
      <c r="K96" s="10">
        <v>12000</v>
      </c>
      <c r="L96" s="10">
        <v>10700</v>
      </c>
      <c r="M96" s="10">
        <v>50000</v>
      </c>
      <c r="N96" s="10">
        <v>20000</v>
      </c>
      <c r="O96" s="10">
        <v>770000</v>
      </c>
      <c r="P96" s="10">
        <v>1100000</v>
      </c>
      <c r="Q96" s="10">
        <v>20000</v>
      </c>
      <c r="R96" s="10">
        <v>260000</v>
      </c>
      <c r="S96" s="10">
        <v>447000</v>
      </c>
      <c r="T96" s="26">
        <f t="shared" si="2"/>
        <v>2988500</v>
      </c>
      <c r="U96" s="13"/>
    </row>
    <row r="97" spans="1:21" ht="12.75">
      <c r="A97" s="5" t="s">
        <v>68</v>
      </c>
      <c r="B97" s="5" t="s">
        <v>190</v>
      </c>
      <c r="C97" s="10">
        <v>470000</v>
      </c>
      <c r="D97" s="10">
        <v>292600</v>
      </c>
      <c r="E97" s="10">
        <v>215000</v>
      </c>
      <c r="F97" s="10">
        <v>244000</v>
      </c>
      <c r="G97" s="10">
        <v>210000</v>
      </c>
      <c r="H97" s="10">
        <v>240000</v>
      </c>
      <c r="I97" s="10">
        <v>200000</v>
      </c>
      <c r="J97" s="10">
        <v>182200</v>
      </c>
      <c r="K97" s="10">
        <v>160000</v>
      </c>
      <c r="L97" s="10">
        <v>153300</v>
      </c>
      <c r="M97" s="10">
        <v>180000</v>
      </c>
      <c r="N97" s="10">
        <v>250000</v>
      </c>
      <c r="O97" s="10">
        <v>250000</v>
      </c>
      <c r="P97" s="10">
        <v>120000</v>
      </c>
      <c r="Q97" s="10">
        <v>90000</v>
      </c>
      <c r="R97" s="10">
        <v>90000</v>
      </c>
      <c r="S97" s="10">
        <v>213000</v>
      </c>
      <c r="T97" s="26">
        <f t="shared" si="2"/>
        <v>3560100</v>
      </c>
      <c r="U97" s="13"/>
    </row>
    <row r="98" spans="1:21" ht="12.75">
      <c r="A98" s="5" t="s">
        <v>69</v>
      </c>
      <c r="B98" s="5" t="s">
        <v>70</v>
      </c>
      <c r="C98" s="10">
        <v>21000</v>
      </c>
      <c r="D98" s="10">
        <v>26600</v>
      </c>
      <c r="E98" s="10">
        <v>65000</v>
      </c>
      <c r="F98" s="10">
        <v>26000</v>
      </c>
      <c r="G98" s="10">
        <v>66000</v>
      </c>
      <c r="H98" s="10">
        <v>55000</v>
      </c>
      <c r="I98" s="10">
        <v>300000</v>
      </c>
      <c r="J98" s="10">
        <v>21000</v>
      </c>
      <c r="K98" s="10">
        <v>20000</v>
      </c>
      <c r="L98" s="10">
        <v>26600</v>
      </c>
      <c r="M98" s="10">
        <v>50000</v>
      </c>
      <c r="N98" s="10">
        <v>70000</v>
      </c>
      <c r="O98" s="10">
        <v>112000</v>
      </c>
      <c r="P98" s="10">
        <v>120000</v>
      </c>
      <c r="Q98" s="10">
        <v>25000</v>
      </c>
      <c r="R98" s="10">
        <v>25000</v>
      </c>
      <c r="S98" s="10">
        <v>24000</v>
      </c>
      <c r="T98" s="26">
        <f t="shared" si="2"/>
        <v>1053200</v>
      </c>
      <c r="U98" s="13"/>
    </row>
    <row r="99" spans="1:21" ht="12.75">
      <c r="A99" s="5" t="s">
        <v>154</v>
      </c>
      <c r="B99" s="5" t="s">
        <v>169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26"/>
      <c r="U99" s="13"/>
    </row>
    <row r="100" spans="1:20" ht="12.75">
      <c r="A100" s="5"/>
      <c r="B100" s="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26"/>
    </row>
    <row r="101" spans="1:20" s="3" customFormat="1" ht="12.75">
      <c r="A101" s="6">
        <v>4023</v>
      </c>
      <c r="B101" s="6" t="s">
        <v>251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 ht="12.75">
      <c r="A102" s="5" t="s">
        <v>211</v>
      </c>
      <c r="B102" s="5" t="s">
        <v>212</v>
      </c>
      <c r="C102" s="10"/>
      <c r="D102" s="10"/>
      <c r="E102" s="10"/>
      <c r="F102" s="10"/>
      <c r="G102" s="10">
        <v>100000</v>
      </c>
      <c r="H102" s="10"/>
      <c r="I102" s="10"/>
      <c r="J102" s="10"/>
      <c r="K102" s="10"/>
      <c r="L102" s="10">
        <v>153300</v>
      </c>
      <c r="M102" s="10"/>
      <c r="N102" s="10"/>
      <c r="O102" s="10"/>
      <c r="P102" s="10"/>
      <c r="Q102" s="10"/>
      <c r="R102" s="10"/>
      <c r="S102" s="10"/>
      <c r="T102" s="26">
        <f>SUM(C102:S102)</f>
        <v>253300</v>
      </c>
    </row>
    <row r="103" spans="1:20" ht="12.75">
      <c r="A103" s="5"/>
      <c r="B103" s="5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26"/>
    </row>
    <row r="104" spans="1:20" ht="12.75">
      <c r="A104" s="6">
        <v>4024</v>
      </c>
      <c r="B104" s="6" t="s">
        <v>71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26"/>
    </row>
    <row r="105" spans="1:21" ht="12.75">
      <c r="A105" s="5" t="s">
        <v>72</v>
      </c>
      <c r="B105" s="5" t="s">
        <v>73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26"/>
      <c r="U105" s="13"/>
    </row>
    <row r="106" spans="1:21" ht="12.75">
      <c r="A106" s="5" t="s">
        <v>74</v>
      </c>
      <c r="B106" s="5" t="s">
        <v>75</v>
      </c>
      <c r="C106" s="10">
        <v>106000</v>
      </c>
      <c r="D106" s="10">
        <v>66000</v>
      </c>
      <c r="E106" s="10">
        <v>54000</v>
      </c>
      <c r="F106" s="10"/>
      <c r="G106" s="10">
        <v>70000</v>
      </c>
      <c r="H106" s="10">
        <v>70000</v>
      </c>
      <c r="I106" s="10">
        <v>70000</v>
      </c>
      <c r="J106" s="10">
        <v>49000</v>
      </c>
      <c r="K106" s="10">
        <v>80000</v>
      </c>
      <c r="L106" s="10">
        <v>50000</v>
      </c>
      <c r="M106" s="10">
        <v>70000</v>
      </c>
      <c r="N106" s="10">
        <v>100000</v>
      </c>
      <c r="O106" s="10">
        <v>117000</v>
      </c>
      <c r="P106" s="10"/>
      <c r="Q106" s="10">
        <v>85000</v>
      </c>
      <c r="R106" s="10">
        <v>106000</v>
      </c>
      <c r="S106" s="10">
        <v>52000</v>
      </c>
      <c r="T106" s="26">
        <f>SUM(C106:S106)</f>
        <v>1145000</v>
      </c>
      <c r="U106" s="13"/>
    </row>
    <row r="107" spans="1:20" ht="12.75">
      <c r="A107" s="5"/>
      <c r="B107" s="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26"/>
    </row>
    <row r="108" spans="1:20" ht="12.75">
      <c r="A108" s="6">
        <v>4025</v>
      </c>
      <c r="B108" s="6" t="s">
        <v>76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6"/>
    </row>
    <row r="109" spans="1:21" ht="12.75">
      <c r="A109" s="5" t="s">
        <v>77</v>
      </c>
      <c r="B109" s="5" t="s">
        <v>274</v>
      </c>
      <c r="C109" s="10">
        <v>3928000</v>
      </c>
      <c r="D109" s="10">
        <v>1198100</v>
      </c>
      <c r="E109" s="10">
        <v>200000</v>
      </c>
      <c r="F109" s="10">
        <v>212000</v>
      </c>
      <c r="G109" s="10">
        <v>210000</v>
      </c>
      <c r="H109" s="10">
        <v>90000</v>
      </c>
      <c r="I109" s="10">
        <v>2200000</v>
      </c>
      <c r="J109" s="10"/>
      <c r="K109" s="10">
        <v>673064</v>
      </c>
      <c r="L109" s="10"/>
      <c r="M109" s="10">
        <v>75000</v>
      </c>
      <c r="N109" s="10"/>
      <c r="O109" s="10">
        <v>166000</v>
      </c>
      <c r="P109" s="10">
        <v>100000</v>
      </c>
      <c r="Q109" s="10">
        <v>300000</v>
      </c>
      <c r="R109" s="10">
        <v>60000</v>
      </c>
      <c r="S109" s="10"/>
      <c r="T109" s="26">
        <f>SUM(C109:S109)</f>
        <v>9412164</v>
      </c>
      <c r="U109" s="13"/>
    </row>
    <row r="110" spans="1:21" ht="12.75">
      <c r="A110" s="5" t="s">
        <v>78</v>
      </c>
      <c r="B110" s="5" t="s">
        <v>79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26"/>
      <c r="U110" s="13"/>
    </row>
    <row r="111" spans="1:21" ht="12.75">
      <c r="A111" s="5" t="s">
        <v>80</v>
      </c>
      <c r="B111" s="28" t="s">
        <v>159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>
        <v>400000</v>
      </c>
      <c r="O111" s="10">
        <v>221000</v>
      </c>
      <c r="P111" s="10">
        <v>150000</v>
      </c>
      <c r="Q111" s="10"/>
      <c r="R111" s="10">
        <v>420000</v>
      </c>
      <c r="S111" s="10">
        <v>1266000</v>
      </c>
      <c r="T111" s="26">
        <f aca="true" t="shared" si="3" ref="T111:T120">SUM(C111:S111)</f>
        <v>2457000</v>
      </c>
      <c r="U111" s="13"/>
    </row>
    <row r="112" spans="1:21" ht="12.75">
      <c r="A112" s="5" t="s">
        <v>81</v>
      </c>
      <c r="B112" s="5" t="s">
        <v>82</v>
      </c>
      <c r="C112" s="10">
        <v>128000</v>
      </c>
      <c r="D112" s="10">
        <v>159600</v>
      </c>
      <c r="E112" s="10"/>
      <c r="F112" s="10">
        <v>250000</v>
      </c>
      <c r="G112" s="10">
        <v>52000</v>
      </c>
      <c r="H112" s="10">
        <v>115000</v>
      </c>
      <c r="I112" s="10">
        <v>90000</v>
      </c>
      <c r="J112" s="10"/>
      <c r="K112" s="10">
        <v>50000</v>
      </c>
      <c r="L112" s="10">
        <v>138400</v>
      </c>
      <c r="M112" s="10">
        <v>65000</v>
      </c>
      <c r="N112" s="10">
        <v>20000</v>
      </c>
      <c r="O112" s="10"/>
      <c r="P112" s="10"/>
      <c r="Q112" s="10">
        <v>55000</v>
      </c>
      <c r="R112" s="10"/>
      <c r="S112" s="10">
        <v>63000</v>
      </c>
      <c r="T112" s="26">
        <f t="shared" si="3"/>
        <v>1186000</v>
      </c>
      <c r="U112" s="13"/>
    </row>
    <row r="113" spans="1:21" ht="12.75">
      <c r="A113" s="5" t="s">
        <v>83</v>
      </c>
      <c r="B113" s="5" t="s">
        <v>229</v>
      </c>
      <c r="C113" s="10">
        <v>55000</v>
      </c>
      <c r="D113" s="10">
        <v>35100</v>
      </c>
      <c r="E113" s="10"/>
      <c r="F113" s="10">
        <v>60000</v>
      </c>
      <c r="G113" s="10">
        <v>30000</v>
      </c>
      <c r="H113" s="10">
        <v>30000</v>
      </c>
      <c r="I113" s="10">
        <v>40000</v>
      </c>
      <c r="J113" s="10"/>
      <c r="K113" s="10"/>
      <c r="L113" s="10"/>
      <c r="M113" s="10">
        <v>10000</v>
      </c>
      <c r="N113" s="10"/>
      <c r="O113" s="10"/>
      <c r="P113" s="10"/>
      <c r="Q113" s="10"/>
      <c r="R113" s="10">
        <v>30000</v>
      </c>
      <c r="S113" s="10"/>
      <c r="T113" s="26">
        <f t="shared" si="3"/>
        <v>290100</v>
      </c>
      <c r="U113" s="13"/>
    </row>
    <row r="114" spans="1:21" ht="12.75">
      <c r="A114" s="5" t="s">
        <v>145</v>
      </c>
      <c r="B114" s="5" t="s">
        <v>146</v>
      </c>
      <c r="C114" s="10">
        <v>55000</v>
      </c>
      <c r="D114" s="10">
        <v>23400</v>
      </c>
      <c r="E114" s="10"/>
      <c r="F114" s="10">
        <v>70000</v>
      </c>
      <c r="G114" s="10">
        <v>20000</v>
      </c>
      <c r="H114" s="10">
        <v>50000</v>
      </c>
      <c r="I114" s="10">
        <v>25000</v>
      </c>
      <c r="J114" s="10">
        <v>17900</v>
      </c>
      <c r="K114" s="10">
        <v>40000</v>
      </c>
      <c r="L114" s="10">
        <v>85200</v>
      </c>
      <c r="M114" s="10">
        <v>37000</v>
      </c>
      <c r="N114" s="10">
        <v>15000</v>
      </c>
      <c r="O114" s="10">
        <v>311000</v>
      </c>
      <c r="P114" s="10">
        <v>100000</v>
      </c>
      <c r="Q114" s="10"/>
      <c r="R114" s="10"/>
      <c r="S114" s="10"/>
      <c r="T114" s="26">
        <f>SUM(C114:S114)</f>
        <v>849500</v>
      </c>
      <c r="U114" s="13"/>
    </row>
    <row r="115" spans="1:21" ht="12.75">
      <c r="A115" s="5" t="s">
        <v>84</v>
      </c>
      <c r="B115" s="5" t="s">
        <v>85</v>
      </c>
      <c r="C115" s="10"/>
      <c r="D115" s="10"/>
      <c r="E115" s="10"/>
      <c r="F115" s="10"/>
      <c r="G115" s="10"/>
      <c r="H115" s="10"/>
      <c r="I115" s="10"/>
      <c r="J115" s="10">
        <v>12800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26">
        <f t="shared" si="3"/>
        <v>12800</v>
      </c>
      <c r="U115" s="13"/>
    </row>
    <row r="116" spans="1:21" ht="12.75">
      <c r="A116" s="5" t="s">
        <v>86</v>
      </c>
      <c r="B116" s="5" t="s">
        <v>170</v>
      </c>
      <c r="C116" s="10"/>
      <c r="D116" s="10">
        <v>53200</v>
      </c>
      <c r="E116" s="10"/>
      <c r="F116" s="10"/>
      <c r="G116" s="10"/>
      <c r="H116" s="10">
        <v>35000</v>
      </c>
      <c r="I116" s="10"/>
      <c r="J116" s="10"/>
      <c r="K116" s="10">
        <v>35000</v>
      </c>
      <c r="L116" s="10"/>
      <c r="M116" s="10"/>
      <c r="N116" s="10"/>
      <c r="O116" s="10"/>
      <c r="P116" s="10"/>
      <c r="Q116" s="10"/>
      <c r="R116" s="10"/>
      <c r="S116" s="10"/>
      <c r="T116" s="26">
        <f t="shared" si="3"/>
        <v>123200</v>
      </c>
      <c r="U116" s="13"/>
    </row>
    <row r="117" spans="1:20" ht="12.75">
      <c r="A117" s="5"/>
      <c r="B117" s="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26"/>
    </row>
    <row r="118" spans="1:20" ht="12.75">
      <c r="A118" s="5"/>
      <c r="B118" s="6" t="s">
        <v>171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26"/>
    </row>
    <row r="119" spans="1:21" ht="12.75">
      <c r="A119" s="5" t="s">
        <v>87</v>
      </c>
      <c r="B119" s="5" t="s">
        <v>275</v>
      </c>
      <c r="C119" s="10"/>
      <c r="D119" s="10">
        <v>1454600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>
        <v>7670300</v>
      </c>
      <c r="O119" s="10">
        <v>5266200</v>
      </c>
      <c r="P119" s="10">
        <v>1300600</v>
      </c>
      <c r="Q119" s="10">
        <v>1182600</v>
      </c>
      <c r="R119" s="10">
        <v>838400</v>
      </c>
      <c r="S119" s="10">
        <v>4787300</v>
      </c>
      <c r="T119" s="26">
        <f t="shared" si="3"/>
        <v>22500000</v>
      </c>
      <c r="U119" s="13"/>
    </row>
    <row r="120" spans="1:21" ht="12.75">
      <c r="A120" s="5" t="s">
        <v>88</v>
      </c>
      <c r="B120" s="5" t="s">
        <v>89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>
        <v>3149000</v>
      </c>
      <c r="P120" s="10">
        <v>400000</v>
      </c>
      <c r="Q120" s="10"/>
      <c r="R120" s="10">
        <v>320000</v>
      </c>
      <c r="S120" s="10">
        <v>1767000</v>
      </c>
      <c r="T120" s="26">
        <f t="shared" si="3"/>
        <v>5636000</v>
      </c>
      <c r="U120" s="13"/>
    </row>
    <row r="121" spans="1:21" ht="12.75">
      <c r="A121" s="5" t="s">
        <v>90</v>
      </c>
      <c r="B121" s="5" t="s">
        <v>91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>
        <v>42000</v>
      </c>
      <c r="T121" s="26">
        <f>SUM(C121:S121)</f>
        <v>42000</v>
      </c>
      <c r="U121" s="13"/>
    </row>
    <row r="122" spans="1:21" ht="12.75">
      <c r="A122" s="5" t="s">
        <v>92</v>
      </c>
      <c r="B122" s="5" t="s">
        <v>160</v>
      </c>
      <c r="C122" s="10">
        <v>110000</v>
      </c>
      <c r="D122" s="10">
        <v>58500</v>
      </c>
      <c r="E122" s="10"/>
      <c r="F122" s="10"/>
      <c r="G122" s="10"/>
      <c r="H122" s="10"/>
      <c r="I122" s="10"/>
      <c r="J122" s="10"/>
      <c r="K122" s="10"/>
      <c r="L122" s="10"/>
      <c r="M122" s="10">
        <v>10000</v>
      </c>
      <c r="N122" s="10"/>
      <c r="O122" s="10"/>
      <c r="P122" s="10"/>
      <c r="Q122" s="10"/>
      <c r="R122" s="10"/>
      <c r="S122" s="10"/>
      <c r="T122" s="26">
        <f>SUM(C122:S122)</f>
        <v>178500</v>
      </c>
      <c r="U122" s="13"/>
    </row>
    <row r="123" spans="1:21" ht="12.75">
      <c r="A123" s="5" t="s">
        <v>147</v>
      </c>
      <c r="B123" s="5" t="s">
        <v>148</v>
      </c>
      <c r="C123" s="10">
        <v>100000</v>
      </c>
      <c r="D123" s="10">
        <v>212800</v>
      </c>
      <c r="E123" s="10">
        <v>55000</v>
      </c>
      <c r="F123" s="10">
        <v>319000</v>
      </c>
      <c r="G123" s="10">
        <v>60000</v>
      </c>
      <c r="H123" s="10">
        <v>100000</v>
      </c>
      <c r="I123" s="10">
        <v>50000</v>
      </c>
      <c r="J123" s="10"/>
      <c r="K123" s="10"/>
      <c r="L123" s="10"/>
      <c r="M123" s="10"/>
      <c r="N123" s="10"/>
      <c r="O123" s="10"/>
      <c r="P123" s="10">
        <v>30000</v>
      </c>
      <c r="Q123" s="10">
        <v>100000</v>
      </c>
      <c r="R123" s="10">
        <v>20000</v>
      </c>
      <c r="S123" s="10"/>
      <c r="T123" s="26">
        <f>SUM(C123:S123)</f>
        <v>1046800</v>
      </c>
      <c r="U123" s="13"/>
    </row>
    <row r="124" spans="1:21" ht="12.75">
      <c r="A124" s="5" t="s">
        <v>93</v>
      </c>
      <c r="B124" s="5" t="s">
        <v>94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v>1050000</v>
      </c>
      <c r="O124" s="10"/>
      <c r="P124" s="10"/>
      <c r="Q124" s="10"/>
      <c r="R124" s="10"/>
      <c r="S124" s="10"/>
      <c r="T124" s="26">
        <f>SUM(C124:S124)</f>
        <v>1050000</v>
      </c>
      <c r="U124" s="13"/>
    </row>
    <row r="125" spans="1:20" ht="12.75">
      <c r="A125" s="5"/>
      <c r="B125" s="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26"/>
    </row>
    <row r="126" spans="1:20" ht="12.75">
      <c r="A126" s="6">
        <v>4026</v>
      </c>
      <c r="B126" s="6" t="s">
        <v>95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26"/>
    </row>
    <row r="127" spans="1:21" ht="12.75">
      <c r="A127" s="5" t="s">
        <v>96</v>
      </c>
      <c r="B127" s="5" t="s">
        <v>230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26"/>
      <c r="U127" s="13"/>
    </row>
    <row r="128" spans="1:21" ht="12.75">
      <c r="A128" s="5" t="s">
        <v>129</v>
      </c>
      <c r="B128" s="5" t="s">
        <v>254</v>
      </c>
      <c r="C128" s="10"/>
      <c r="D128" s="10"/>
      <c r="E128" s="10"/>
      <c r="F128" s="10"/>
      <c r="G128" s="10"/>
      <c r="H128" s="10"/>
      <c r="I128" s="10">
        <v>140000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26">
        <f>SUM(C128:S128)</f>
        <v>140000</v>
      </c>
      <c r="U128" s="13"/>
    </row>
    <row r="129" spans="1:21" ht="12.75">
      <c r="A129" s="5" t="s">
        <v>97</v>
      </c>
      <c r="B129" s="5" t="s">
        <v>98</v>
      </c>
      <c r="C129" s="10">
        <v>105000</v>
      </c>
      <c r="D129" s="10">
        <v>74500</v>
      </c>
      <c r="E129" s="10">
        <v>33000</v>
      </c>
      <c r="F129" s="10">
        <v>100000</v>
      </c>
      <c r="G129" s="10">
        <v>40000</v>
      </c>
      <c r="H129" s="10">
        <v>38000</v>
      </c>
      <c r="I129" s="10">
        <v>130000</v>
      </c>
      <c r="J129" s="10"/>
      <c r="K129" s="10">
        <v>20000</v>
      </c>
      <c r="L129" s="10">
        <v>101100</v>
      </c>
      <c r="M129" s="10">
        <v>30000</v>
      </c>
      <c r="N129" s="10"/>
      <c r="O129" s="10">
        <v>18000</v>
      </c>
      <c r="P129" s="10">
        <v>40000</v>
      </c>
      <c r="Q129" s="10"/>
      <c r="R129" s="10"/>
      <c r="S129" s="10"/>
      <c r="T129" s="26">
        <f>SUM(C129:S129)</f>
        <v>729600</v>
      </c>
      <c r="U129" s="13"/>
    </row>
    <row r="130" spans="1:21" ht="12.75">
      <c r="A130" s="5" t="s">
        <v>130</v>
      </c>
      <c r="B130" s="5" t="s">
        <v>172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26"/>
      <c r="U130" s="13"/>
    </row>
    <row r="131" spans="1:21" ht="12.75">
      <c r="A131" s="5" t="s">
        <v>131</v>
      </c>
      <c r="B131" s="5" t="s">
        <v>173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26"/>
      <c r="U131" s="13"/>
    </row>
    <row r="132" spans="1:20" ht="12.75">
      <c r="A132" s="5"/>
      <c r="B132" s="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26"/>
    </row>
    <row r="133" spans="1:20" ht="12.75">
      <c r="A133" s="29">
        <v>4027</v>
      </c>
      <c r="B133" s="29" t="s">
        <v>238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6"/>
    </row>
    <row r="134" spans="1:21" s="14" customFormat="1" ht="12.75">
      <c r="A134" s="5" t="s">
        <v>132</v>
      </c>
      <c r="B134" s="5" t="s">
        <v>174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26"/>
      <c r="U134" s="21"/>
    </row>
    <row r="135" spans="3:20" s="14" customFormat="1" ht="12.75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2"/>
    </row>
    <row r="136" spans="3:20" s="14" customFormat="1" ht="12.75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2"/>
    </row>
    <row r="137" spans="3:20" s="14" customFormat="1" ht="11.25" customHeight="1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2"/>
    </row>
    <row r="138" spans="3:20" s="14" customFormat="1" ht="12.75" hidden="1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2"/>
    </row>
    <row r="139" spans="1:20" s="14" customFormat="1" ht="12.75">
      <c r="A139" s="6">
        <v>4029</v>
      </c>
      <c r="B139" s="6" t="s">
        <v>99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26"/>
    </row>
    <row r="140" spans="1:21" ht="12.75">
      <c r="A140" s="31" t="s">
        <v>215</v>
      </c>
      <c r="B140" s="31" t="s">
        <v>216</v>
      </c>
      <c r="C140" s="15"/>
      <c r="D140" s="15"/>
      <c r="E140" s="15"/>
      <c r="F140" s="15"/>
      <c r="G140" s="15"/>
      <c r="H140" s="15"/>
      <c r="I140" s="15">
        <v>60000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2">
        <f aca="true" t="shared" si="4" ref="T140:T147">SUM(C140:S140)</f>
        <v>60000</v>
      </c>
      <c r="U140" s="13"/>
    </row>
    <row r="141" spans="1:21" ht="12.75">
      <c r="A141" s="5" t="s">
        <v>100</v>
      </c>
      <c r="B141" s="5" t="s">
        <v>183</v>
      </c>
      <c r="C141" s="10">
        <v>306000</v>
      </c>
      <c r="D141" s="10">
        <v>521400</v>
      </c>
      <c r="E141" s="10">
        <v>270000</v>
      </c>
      <c r="F141" s="10"/>
      <c r="G141" s="10"/>
      <c r="H141" s="10"/>
      <c r="I141" s="10"/>
      <c r="J141" s="10"/>
      <c r="K141" s="10">
        <v>300000</v>
      </c>
      <c r="L141" s="10">
        <v>361800</v>
      </c>
      <c r="M141" s="10">
        <v>600000</v>
      </c>
      <c r="N141" s="10">
        <v>285000</v>
      </c>
      <c r="O141" s="10">
        <v>1916000</v>
      </c>
      <c r="P141" s="10">
        <v>1400000</v>
      </c>
      <c r="Q141" s="10">
        <v>290000</v>
      </c>
      <c r="R141" s="10"/>
      <c r="S141" s="10"/>
      <c r="T141" s="26">
        <f t="shared" si="4"/>
        <v>6250200</v>
      </c>
      <c r="U141" s="13"/>
    </row>
    <row r="142" spans="1:21" ht="12.75">
      <c r="A142" s="5" t="s">
        <v>101</v>
      </c>
      <c r="B142" s="5" t="s">
        <v>184</v>
      </c>
      <c r="C142" s="10">
        <v>16000</v>
      </c>
      <c r="D142" s="10">
        <v>23400</v>
      </c>
      <c r="E142" s="10"/>
      <c r="F142" s="10">
        <v>373000</v>
      </c>
      <c r="G142" s="10"/>
      <c r="H142" s="10">
        <v>450000</v>
      </c>
      <c r="I142" s="10">
        <v>500000</v>
      </c>
      <c r="J142" s="10">
        <v>30000</v>
      </c>
      <c r="K142" s="10"/>
      <c r="L142" s="10"/>
      <c r="M142" s="10"/>
      <c r="N142" s="10"/>
      <c r="O142" s="10"/>
      <c r="P142" s="10"/>
      <c r="Q142" s="10"/>
      <c r="R142" s="10"/>
      <c r="S142" s="10">
        <v>266000</v>
      </c>
      <c r="T142" s="26">
        <f t="shared" si="4"/>
        <v>1658400</v>
      </c>
      <c r="U142" s="13"/>
    </row>
    <row r="143" spans="1:21" ht="12.75">
      <c r="A143" s="5" t="s">
        <v>102</v>
      </c>
      <c r="B143" s="5" t="s">
        <v>175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>
        <v>60000</v>
      </c>
      <c r="M143" s="10"/>
      <c r="N143" s="10"/>
      <c r="O143" s="10"/>
      <c r="P143" s="10"/>
      <c r="Q143" s="10"/>
      <c r="R143" s="10"/>
      <c r="S143" s="10"/>
      <c r="T143" s="26">
        <f t="shared" si="4"/>
        <v>60000</v>
      </c>
      <c r="U143" s="13"/>
    </row>
    <row r="144" spans="1:21" ht="12.75">
      <c r="A144" s="5" t="s">
        <v>103</v>
      </c>
      <c r="B144" s="5" t="s">
        <v>185</v>
      </c>
      <c r="C144" s="10">
        <v>42000</v>
      </c>
      <c r="D144" s="10">
        <v>5300</v>
      </c>
      <c r="E144" s="10"/>
      <c r="F144" s="10">
        <v>159000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26">
        <f t="shared" si="4"/>
        <v>206300</v>
      </c>
      <c r="U144" s="13"/>
    </row>
    <row r="145" spans="1:21" ht="12.75">
      <c r="A145" s="5" t="s">
        <v>104</v>
      </c>
      <c r="B145" s="5" t="s">
        <v>217</v>
      </c>
      <c r="C145" s="10">
        <v>63000</v>
      </c>
      <c r="D145" s="10">
        <v>42600</v>
      </c>
      <c r="E145" s="10">
        <v>28000</v>
      </c>
      <c r="F145" s="10">
        <v>32000</v>
      </c>
      <c r="G145" s="10">
        <v>22000</v>
      </c>
      <c r="H145" s="10">
        <v>35000</v>
      </c>
      <c r="I145" s="10">
        <v>40000</v>
      </c>
      <c r="J145" s="10">
        <v>13800</v>
      </c>
      <c r="K145" s="10">
        <v>30000</v>
      </c>
      <c r="L145" s="10">
        <v>40500</v>
      </c>
      <c r="M145" s="10">
        <v>30000</v>
      </c>
      <c r="N145" s="10">
        <v>42000</v>
      </c>
      <c r="O145" s="10">
        <v>61000</v>
      </c>
      <c r="P145" s="10">
        <v>40000</v>
      </c>
      <c r="Q145" s="10">
        <v>40000</v>
      </c>
      <c r="R145" s="10">
        <v>30000</v>
      </c>
      <c r="S145" s="10">
        <v>43000</v>
      </c>
      <c r="T145" s="26">
        <f t="shared" si="4"/>
        <v>632900</v>
      </c>
      <c r="U145" s="13"/>
    </row>
    <row r="146" spans="1:21" ht="12.75">
      <c r="A146" s="5" t="s">
        <v>157</v>
      </c>
      <c r="B146" s="5" t="s">
        <v>186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>
        <v>17100</v>
      </c>
      <c r="M146" s="10"/>
      <c r="N146" s="10"/>
      <c r="O146" s="10"/>
      <c r="P146" s="10"/>
      <c r="Q146" s="10"/>
      <c r="R146" s="10"/>
      <c r="S146" s="10"/>
      <c r="T146" s="26">
        <f t="shared" si="4"/>
        <v>17100</v>
      </c>
      <c r="U146" s="13"/>
    </row>
    <row r="147" spans="1:21" ht="12.75">
      <c r="A147" s="5" t="s">
        <v>105</v>
      </c>
      <c r="B147" s="5" t="s">
        <v>106</v>
      </c>
      <c r="C147" s="10">
        <v>370000</v>
      </c>
      <c r="D147" s="10">
        <v>42600</v>
      </c>
      <c r="E147" s="10"/>
      <c r="F147" s="10">
        <v>106000</v>
      </c>
      <c r="G147" s="10"/>
      <c r="H147" s="10">
        <v>20000</v>
      </c>
      <c r="I147" s="10">
        <v>20000</v>
      </c>
      <c r="J147" s="10">
        <v>28000</v>
      </c>
      <c r="K147" s="10">
        <v>25000</v>
      </c>
      <c r="L147" s="10"/>
      <c r="M147" s="10">
        <v>60000</v>
      </c>
      <c r="N147" s="10">
        <v>400000</v>
      </c>
      <c r="O147" s="10">
        <v>75000</v>
      </c>
      <c r="P147" s="10"/>
      <c r="Q147" s="10"/>
      <c r="R147" s="10"/>
      <c r="S147" s="10"/>
      <c r="T147" s="26">
        <f t="shared" si="4"/>
        <v>1146600</v>
      </c>
      <c r="U147" s="13"/>
    </row>
    <row r="148" spans="1:20" ht="15.75" customHeight="1">
      <c r="A148" s="5"/>
      <c r="B148" s="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26"/>
    </row>
    <row r="149" spans="1:20" ht="12.75">
      <c r="A149" s="6">
        <v>4119</v>
      </c>
      <c r="B149" s="6" t="s">
        <v>239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26"/>
    </row>
    <row r="150" spans="1:21" ht="12.75">
      <c r="A150" s="5" t="s">
        <v>107</v>
      </c>
      <c r="B150" s="5" t="s">
        <v>176</v>
      </c>
      <c r="C150" s="10">
        <v>800000</v>
      </c>
      <c r="D150" s="10"/>
      <c r="E150" s="10"/>
      <c r="F150" s="10"/>
      <c r="G150" s="10"/>
      <c r="H150" s="10">
        <v>50000</v>
      </c>
      <c r="I150" s="10"/>
      <c r="J150" s="10"/>
      <c r="K150" s="10"/>
      <c r="L150" s="10">
        <v>106400</v>
      </c>
      <c r="M150" s="10"/>
      <c r="N150" s="10"/>
      <c r="O150" s="10"/>
      <c r="P150" s="10"/>
      <c r="Q150" s="10"/>
      <c r="R150" s="10"/>
      <c r="S150" s="10">
        <v>107000</v>
      </c>
      <c r="T150" s="26">
        <f>SUM(C150:S150)</f>
        <v>1063400</v>
      </c>
      <c r="U150" s="13"/>
    </row>
    <row r="151" spans="1:20" ht="12.75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26"/>
    </row>
    <row r="152" spans="1:20" ht="12.75">
      <c r="A152" s="6">
        <v>4120</v>
      </c>
      <c r="B152" s="7" t="s">
        <v>187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26"/>
    </row>
    <row r="153" spans="1:21" ht="12.75">
      <c r="A153" s="5" t="s">
        <v>133</v>
      </c>
      <c r="B153" s="5" t="s">
        <v>231</v>
      </c>
      <c r="C153" s="10">
        <v>600000</v>
      </c>
      <c r="D153" s="10">
        <v>159600</v>
      </c>
      <c r="E153" s="10">
        <v>53000</v>
      </c>
      <c r="F153" s="10">
        <v>319000</v>
      </c>
      <c r="G153" s="10">
        <v>300000</v>
      </c>
      <c r="H153" s="10">
        <v>150000</v>
      </c>
      <c r="I153" s="10">
        <v>600000</v>
      </c>
      <c r="J153" s="10"/>
      <c r="K153" s="10">
        <v>100000</v>
      </c>
      <c r="L153" s="10">
        <v>159600</v>
      </c>
      <c r="M153" s="10">
        <v>200000</v>
      </c>
      <c r="N153" s="10">
        <v>110000</v>
      </c>
      <c r="O153" s="10">
        <v>159000</v>
      </c>
      <c r="P153" s="10"/>
      <c r="Q153" s="10"/>
      <c r="R153" s="10"/>
      <c r="S153" s="10"/>
      <c r="T153" s="26">
        <f>SUM(C153:S153)</f>
        <v>2910200</v>
      </c>
      <c r="U153" s="13"/>
    </row>
    <row r="154" spans="1:20" ht="12.75">
      <c r="A154" s="5"/>
      <c r="B154" s="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26"/>
    </row>
    <row r="155" spans="1:20" ht="12.75">
      <c r="A155" s="6">
        <v>4130</v>
      </c>
      <c r="B155" s="6" t="s">
        <v>240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26"/>
    </row>
    <row r="156" spans="1:21" ht="12.75">
      <c r="A156" s="5" t="s">
        <v>134</v>
      </c>
      <c r="B156" s="5" t="s">
        <v>135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v>213000</v>
      </c>
      <c r="T156" s="26">
        <f>SUM(C156:S156)</f>
        <v>213000</v>
      </c>
      <c r="U156" s="13"/>
    </row>
    <row r="157" spans="1:20" ht="12.75">
      <c r="A157" s="5"/>
      <c r="B157" s="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26"/>
    </row>
    <row r="158" spans="1:20" ht="12.75">
      <c r="A158" s="6">
        <v>4200</v>
      </c>
      <c r="B158" s="6" t="s">
        <v>241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26"/>
    </row>
    <row r="159" spans="1:20" ht="12.75">
      <c r="A159" s="5" t="s">
        <v>137</v>
      </c>
      <c r="B159" s="5" t="s">
        <v>138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26"/>
    </row>
    <row r="160" spans="1:20" ht="12.75">
      <c r="A160" s="5"/>
      <c r="B160" s="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26"/>
    </row>
    <row r="161" spans="1:20" ht="12.75">
      <c r="A161" s="6">
        <v>4202</v>
      </c>
      <c r="B161" s="6" t="s">
        <v>242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26"/>
    </row>
    <row r="162" spans="1:21" ht="12.75">
      <c r="A162" s="5" t="s">
        <v>108</v>
      </c>
      <c r="B162" s="5" t="s">
        <v>109</v>
      </c>
      <c r="C162" s="10">
        <v>1000000</v>
      </c>
      <c r="D162" s="10"/>
      <c r="E162" s="10"/>
      <c r="F162" s="10">
        <v>3500000</v>
      </c>
      <c r="G162" s="10"/>
      <c r="H162" s="10">
        <v>40000</v>
      </c>
      <c r="I162" s="10">
        <v>200000</v>
      </c>
      <c r="J162" s="10"/>
      <c r="K162" s="10"/>
      <c r="L162" s="10">
        <v>500000</v>
      </c>
      <c r="M162" s="10">
        <v>30000</v>
      </c>
      <c r="N162" s="10">
        <v>300000</v>
      </c>
      <c r="O162" s="10">
        <v>150000</v>
      </c>
      <c r="P162" s="10"/>
      <c r="Q162" s="10"/>
      <c r="R162" s="10"/>
      <c r="S162" s="10">
        <v>456000</v>
      </c>
      <c r="T162" s="26">
        <f aca="true" t="shared" si="5" ref="T162:T167">SUM(C162:S162)</f>
        <v>6176000</v>
      </c>
      <c r="U162" s="13"/>
    </row>
    <row r="163" spans="1:21" ht="12.75">
      <c r="A163" s="5" t="s">
        <v>110</v>
      </c>
      <c r="B163" s="5" t="s">
        <v>111</v>
      </c>
      <c r="C163" s="10"/>
      <c r="D163" s="10"/>
      <c r="E163" s="10"/>
      <c r="F163" s="10"/>
      <c r="G163" s="10"/>
      <c r="H163" s="10">
        <v>20000</v>
      </c>
      <c r="I163" s="10">
        <v>100000</v>
      </c>
      <c r="J163" s="10"/>
      <c r="K163" s="10">
        <v>200000</v>
      </c>
      <c r="L163" s="10"/>
      <c r="M163" s="10"/>
      <c r="N163" s="10"/>
      <c r="O163" s="10"/>
      <c r="P163" s="10"/>
      <c r="Q163" s="10"/>
      <c r="R163" s="10"/>
      <c r="S163" s="10"/>
      <c r="T163" s="26">
        <f t="shared" si="5"/>
        <v>320000</v>
      </c>
      <c r="U163" s="13"/>
    </row>
    <row r="164" spans="1:20" ht="12.75">
      <c r="A164" s="5" t="s">
        <v>218</v>
      </c>
      <c r="B164" s="5" t="s">
        <v>219</v>
      </c>
      <c r="C164" s="10"/>
      <c r="D164" s="10"/>
      <c r="E164" s="10"/>
      <c r="F164" s="10"/>
      <c r="G164" s="10"/>
      <c r="H164" s="10"/>
      <c r="I164" s="10">
        <v>300000</v>
      </c>
      <c r="J164" s="10"/>
      <c r="K164" s="10"/>
      <c r="L164" s="10"/>
      <c r="M164" s="10"/>
      <c r="N164" s="10"/>
      <c r="O164" s="10">
        <v>50000</v>
      </c>
      <c r="P164" s="10"/>
      <c r="Q164" s="10"/>
      <c r="R164" s="10"/>
      <c r="S164" s="10"/>
      <c r="T164" s="26">
        <f t="shared" si="5"/>
        <v>350000</v>
      </c>
    </row>
    <row r="165" spans="1:20" ht="12.75">
      <c r="A165" s="5" t="s">
        <v>177</v>
      </c>
      <c r="B165" s="5" t="s">
        <v>232</v>
      </c>
      <c r="C165" s="10"/>
      <c r="D165" s="10"/>
      <c r="E165" s="10"/>
      <c r="F165" s="10"/>
      <c r="G165" s="10"/>
      <c r="H165" s="10">
        <v>207000</v>
      </c>
      <c r="I165" s="10">
        <v>500000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26">
        <f t="shared" si="5"/>
        <v>707000</v>
      </c>
    </row>
    <row r="166" spans="1:21" ht="12.75">
      <c r="A166" s="5" t="s">
        <v>112</v>
      </c>
      <c r="B166" s="5" t="s">
        <v>113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>
        <v>80000</v>
      </c>
      <c r="T166" s="26">
        <f t="shared" si="5"/>
        <v>80000</v>
      </c>
      <c r="U166" s="13"/>
    </row>
    <row r="167" spans="1:20" ht="12.75">
      <c r="A167" s="5" t="s">
        <v>220</v>
      </c>
      <c r="B167" s="5" t="s">
        <v>233</v>
      </c>
      <c r="C167" s="10"/>
      <c r="D167" s="10"/>
      <c r="E167" s="10"/>
      <c r="F167" s="10">
        <v>100000</v>
      </c>
      <c r="G167" s="10"/>
      <c r="H167" s="10"/>
      <c r="I167" s="10">
        <v>30000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26">
        <f t="shared" si="5"/>
        <v>130000</v>
      </c>
    </row>
    <row r="168" spans="1:20" ht="12.75">
      <c r="A168" s="5" t="s">
        <v>221</v>
      </c>
      <c r="B168" s="5" t="s">
        <v>222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26"/>
    </row>
    <row r="169" spans="1:21" ht="12.75">
      <c r="A169" s="5" t="s">
        <v>149</v>
      </c>
      <c r="B169" s="5" t="s">
        <v>193</v>
      </c>
      <c r="C169" s="10"/>
      <c r="D169" s="10"/>
      <c r="E169" s="10"/>
      <c r="F169" s="10"/>
      <c r="G169" s="10"/>
      <c r="H169" s="10"/>
      <c r="I169" s="10">
        <v>70000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26">
        <f>SUM(C169:S169)</f>
        <v>70000</v>
      </c>
      <c r="U169" s="13"/>
    </row>
    <row r="170" spans="1:21" ht="12.75">
      <c r="A170" s="5" t="s">
        <v>139</v>
      </c>
      <c r="B170" s="5" t="s">
        <v>140</v>
      </c>
      <c r="C170" s="10"/>
      <c r="D170" s="10"/>
      <c r="E170" s="10"/>
      <c r="F170" s="10"/>
      <c r="G170" s="10"/>
      <c r="H170" s="10">
        <v>50000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26">
        <f>SUM(C170:S170)</f>
        <v>50000</v>
      </c>
      <c r="U170" s="13"/>
    </row>
    <row r="171" spans="1:21" ht="12.75">
      <c r="A171" s="5" t="s">
        <v>114</v>
      </c>
      <c r="B171" s="5" t="s">
        <v>151</v>
      </c>
      <c r="C171" s="10">
        <v>500000</v>
      </c>
      <c r="D171" s="10"/>
      <c r="E171" s="10"/>
      <c r="F171" s="10"/>
      <c r="G171" s="10"/>
      <c r="H171" s="10">
        <v>30000</v>
      </c>
      <c r="I171" s="10"/>
      <c r="J171" s="10">
        <v>65300</v>
      </c>
      <c r="K171" s="10"/>
      <c r="L171" s="10"/>
      <c r="M171" s="10">
        <v>25000</v>
      </c>
      <c r="N171" s="10"/>
      <c r="O171" s="10"/>
      <c r="P171" s="10">
        <v>126200</v>
      </c>
      <c r="Q171" s="10"/>
      <c r="R171" s="10"/>
      <c r="S171" s="10"/>
      <c r="T171" s="26">
        <f>SUM(C171:S171)</f>
        <v>746500</v>
      </c>
      <c r="U171" s="13"/>
    </row>
    <row r="172" spans="1:20" ht="12.75">
      <c r="A172" s="5"/>
      <c r="B172" s="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26"/>
    </row>
    <row r="173" spans="1:20" ht="12.75">
      <c r="A173" s="6">
        <v>4203</v>
      </c>
      <c r="B173" s="6" t="s">
        <v>243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26"/>
    </row>
    <row r="174" spans="1:21" ht="12.75">
      <c r="A174" s="5" t="s">
        <v>136</v>
      </c>
      <c r="B174" s="5" t="s">
        <v>115</v>
      </c>
      <c r="C174" s="10"/>
      <c r="D174" s="10">
        <v>85100</v>
      </c>
      <c r="E174" s="10"/>
      <c r="F174" s="10"/>
      <c r="G174" s="10"/>
      <c r="H174" s="10"/>
      <c r="I174" s="10">
        <v>555000</v>
      </c>
      <c r="J174" s="10"/>
      <c r="K174" s="10"/>
      <c r="L174" s="10"/>
      <c r="M174" s="10"/>
      <c r="N174" s="10"/>
      <c r="O174" s="10">
        <v>250000</v>
      </c>
      <c r="P174" s="10">
        <v>350000</v>
      </c>
      <c r="Q174" s="10"/>
      <c r="R174" s="10"/>
      <c r="S174" s="10"/>
      <c r="T174" s="26">
        <f>SUM(C174:S174)</f>
        <v>1240100</v>
      </c>
      <c r="U174" s="13"/>
    </row>
    <row r="175" spans="1:20" ht="12.75">
      <c r="A175" s="5"/>
      <c r="B175" s="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26"/>
    </row>
    <row r="176" spans="1:20" ht="12.75">
      <c r="A176" s="6">
        <v>4204</v>
      </c>
      <c r="B176" s="6" t="s">
        <v>247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26"/>
    </row>
    <row r="177" spans="1:21" ht="12.75">
      <c r="A177" s="5" t="s">
        <v>178</v>
      </c>
      <c r="B177" s="5" t="s">
        <v>181</v>
      </c>
      <c r="C177" s="10"/>
      <c r="D177" s="10">
        <v>1064000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26">
        <f>SUM(C177:S177)</f>
        <v>1064000</v>
      </c>
      <c r="U177" s="13"/>
    </row>
    <row r="178" spans="1:21" ht="12.75">
      <c r="A178" s="5" t="s">
        <v>179</v>
      </c>
      <c r="B178" s="5" t="s">
        <v>234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26"/>
      <c r="U178" s="13"/>
    </row>
    <row r="179" spans="1:21" ht="12.75">
      <c r="A179" s="5" t="s">
        <v>180</v>
      </c>
      <c r="B179" s="5" t="s">
        <v>182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26"/>
      <c r="U179" s="13"/>
    </row>
    <row r="180" spans="1:21" ht="12.75">
      <c r="A180" s="5" t="s">
        <v>116</v>
      </c>
      <c r="B180" s="5" t="s">
        <v>117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>
        <v>239000</v>
      </c>
      <c r="P180" s="10"/>
      <c r="Q180" s="10"/>
      <c r="R180" s="10"/>
      <c r="S180" s="10"/>
      <c r="T180" s="26">
        <f>SUM(C180:S180)</f>
        <v>239000</v>
      </c>
      <c r="U180" s="13"/>
    </row>
    <row r="181" spans="1:20" ht="12.75">
      <c r="A181" s="5"/>
      <c r="B181" s="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26"/>
    </row>
    <row r="182" spans="1:20" ht="12.75">
      <c r="A182" s="6">
        <v>4205</v>
      </c>
      <c r="B182" s="6" t="s">
        <v>244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26"/>
    </row>
    <row r="183" spans="1:21" ht="12.75">
      <c r="A183" s="5" t="s">
        <v>118</v>
      </c>
      <c r="B183" s="5" t="s">
        <v>150</v>
      </c>
      <c r="C183" s="10"/>
      <c r="D183" s="10">
        <v>1082800</v>
      </c>
      <c r="E183" s="10"/>
      <c r="F183" s="10"/>
      <c r="G183" s="10"/>
      <c r="H183" s="10"/>
      <c r="I183" s="10"/>
      <c r="J183" s="10"/>
      <c r="K183" s="10"/>
      <c r="L183" s="10">
        <v>800000</v>
      </c>
      <c r="M183" s="10"/>
      <c r="N183" s="10">
        <v>1050000</v>
      </c>
      <c r="O183" s="10"/>
      <c r="P183" s="10"/>
      <c r="Q183" s="10"/>
      <c r="R183" s="10"/>
      <c r="S183" s="10"/>
      <c r="T183" s="26">
        <f>SUM(C183:S183)</f>
        <v>2932800</v>
      </c>
      <c r="U183" s="13"/>
    </row>
    <row r="184" spans="1:20" ht="12.75">
      <c r="A184" s="5"/>
      <c r="B184" s="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26"/>
    </row>
    <row r="185" spans="1:20" ht="12.75">
      <c r="A185" s="6">
        <v>4208</v>
      </c>
      <c r="B185" s="6" t="s">
        <v>262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26"/>
    </row>
    <row r="186" spans="1:21" ht="12.75">
      <c r="A186" s="5" t="s">
        <v>119</v>
      </c>
      <c r="B186" s="5" t="s">
        <v>120</v>
      </c>
      <c r="C186" s="32"/>
      <c r="D186" s="10"/>
      <c r="E186" s="10"/>
      <c r="F186" s="10">
        <v>500000</v>
      </c>
      <c r="G186" s="10"/>
      <c r="H186" s="10"/>
      <c r="I186" s="10">
        <v>300000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26">
        <f>SUM(C186:S186)</f>
        <v>800000</v>
      </c>
      <c r="U186" s="13"/>
    </row>
    <row r="187" spans="1:20" ht="12.75">
      <c r="A187" s="5" t="s">
        <v>223</v>
      </c>
      <c r="B187" s="5" t="s">
        <v>224</v>
      </c>
      <c r="C187" s="32"/>
      <c r="D187" s="10"/>
      <c r="E187" s="10"/>
      <c r="F187" s="10">
        <v>500000</v>
      </c>
      <c r="G187" s="10"/>
      <c r="H187" s="10"/>
      <c r="I187" s="10">
        <v>200000</v>
      </c>
      <c r="J187" s="10"/>
      <c r="K187" s="10"/>
      <c r="L187" s="10"/>
      <c r="M187" s="10"/>
      <c r="N187" s="10">
        <v>600000</v>
      </c>
      <c r="O187" s="10"/>
      <c r="P187" s="10"/>
      <c r="Q187" s="10"/>
      <c r="R187" s="10"/>
      <c r="S187" s="10"/>
      <c r="T187" s="26">
        <f>SUM(C187:S187)</f>
        <v>1300000</v>
      </c>
    </row>
    <row r="188" spans="1:20" ht="12.75">
      <c r="A188" s="5"/>
      <c r="B188" s="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26"/>
    </row>
    <row r="189" spans="1:20" ht="12.75">
      <c r="A189" s="61" t="s">
        <v>270</v>
      </c>
      <c r="B189" s="5" t="s">
        <v>277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26">
        <v>1000080</v>
      </c>
    </row>
    <row r="190" spans="1:21" ht="12.75">
      <c r="A190" s="5"/>
      <c r="B190" s="5" t="s">
        <v>276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26"/>
      <c r="U190" s="13"/>
    </row>
    <row r="191" spans="1:21" ht="13.5" thickBot="1">
      <c r="A191" s="56"/>
      <c r="B191" s="57" t="s">
        <v>246</v>
      </c>
      <c r="C191" s="58">
        <f aca="true" t="shared" si="6" ref="C191:T191">SUM(C78:C190)</f>
        <v>11539000</v>
      </c>
      <c r="D191" s="58">
        <f t="shared" si="6"/>
        <v>9340700</v>
      </c>
      <c r="E191" s="58">
        <f t="shared" si="6"/>
        <v>2643000</v>
      </c>
      <c r="F191" s="58">
        <f t="shared" si="6"/>
        <v>8890000</v>
      </c>
      <c r="G191" s="58">
        <f t="shared" si="6"/>
        <v>3400000</v>
      </c>
      <c r="H191" s="58">
        <f t="shared" si="6"/>
        <v>4355000</v>
      </c>
      <c r="I191" s="58">
        <f t="shared" si="6"/>
        <v>11000000</v>
      </c>
      <c r="J191" s="58">
        <f t="shared" si="6"/>
        <v>1816000</v>
      </c>
      <c r="K191" s="58">
        <f t="shared" si="6"/>
        <v>2528064</v>
      </c>
      <c r="L191" s="58">
        <f t="shared" si="6"/>
        <v>4426100</v>
      </c>
      <c r="M191" s="58">
        <f t="shared" si="6"/>
        <v>3250000</v>
      </c>
      <c r="N191" s="58">
        <f t="shared" si="6"/>
        <v>13287300</v>
      </c>
      <c r="O191" s="58">
        <f t="shared" si="6"/>
        <v>15596200</v>
      </c>
      <c r="P191" s="58">
        <f t="shared" si="6"/>
        <v>6931800</v>
      </c>
      <c r="Q191" s="58">
        <f t="shared" si="6"/>
        <v>2788600</v>
      </c>
      <c r="R191" s="58">
        <f t="shared" si="6"/>
        <v>3382400</v>
      </c>
      <c r="S191" s="59">
        <f t="shared" si="6"/>
        <v>11127300</v>
      </c>
      <c r="T191" s="60">
        <f t="shared" si="6"/>
        <v>117301544</v>
      </c>
      <c r="U191" s="13"/>
    </row>
    <row r="192" spans="1:21" ht="12.75">
      <c r="A192" s="14"/>
      <c r="B192" s="24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13"/>
    </row>
    <row r="193" spans="1:21" ht="12.75">
      <c r="A193" s="5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3"/>
    </row>
    <row r="194" spans="1:53" ht="37.5" customHeight="1">
      <c r="A194" s="53" t="s">
        <v>121</v>
      </c>
      <c r="B194" s="28" t="s">
        <v>248</v>
      </c>
      <c r="C194" s="10">
        <f aca="true" t="shared" si="7" ref="C194:S194">SUM(C65-C191)</f>
        <v>107560</v>
      </c>
      <c r="D194" s="10">
        <f t="shared" si="7"/>
        <v>83360</v>
      </c>
      <c r="E194" s="10">
        <f t="shared" si="7"/>
        <v>130560</v>
      </c>
      <c r="F194" s="10">
        <f t="shared" si="7"/>
        <v>107560</v>
      </c>
      <c r="G194" s="10">
        <f t="shared" si="7"/>
        <v>120560</v>
      </c>
      <c r="H194" s="10">
        <f t="shared" si="7"/>
        <v>120560</v>
      </c>
      <c r="I194" s="10">
        <f t="shared" si="7"/>
        <v>250560</v>
      </c>
      <c r="J194" s="10">
        <f t="shared" si="7"/>
        <v>107560</v>
      </c>
      <c r="K194" s="10">
        <f t="shared" si="7"/>
        <v>239496</v>
      </c>
      <c r="L194" s="10">
        <f t="shared" si="7"/>
        <v>38932</v>
      </c>
      <c r="M194" s="10">
        <f t="shared" si="7"/>
        <v>120560</v>
      </c>
      <c r="N194" s="10">
        <f t="shared" si="7"/>
        <v>-358040</v>
      </c>
      <c r="O194" s="10">
        <f t="shared" si="7"/>
        <v>648960</v>
      </c>
      <c r="P194" s="10">
        <f t="shared" si="7"/>
        <v>72960</v>
      </c>
      <c r="Q194" s="10">
        <f t="shared" si="7"/>
        <v>18960</v>
      </c>
      <c r="R194" s="10">
        <f t="shared" si="7"/>
        <v>23960</v>
      </c>
      <c r="S194" s="10">
        <f t="shared" si="7"/>
        <v>-495040</v>
      </c>
      <c r="T194" s="36">
        <f>SUM(C194:S194)</f>
        <v>1339028</v>
      </c>
      <c r="U194" s="37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38"/>
      <c r="AN194" s="39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</row>
    <row r="195" spans="1:53" ht="12.75">
      <c r="A195" s="50"/>
      <c r="B195" s="39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40"/>
      <c r="U195" s="39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38"/>
      <c r="AN195" s="39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</row>
    <row r="196" spans="1:53" ht="12.75">
      <c r="A196" s="51"/>
      <c r="B196" s="39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40"/>
      <c r="U196" s="39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38"/>
      <c r="AN196" s="39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</row>
    <row r="197" spans="1:53" ht="12.75">
      <c r="A197" s="52" t="s">
        <v>122</v>
      </c>
      <c r="B197" s="14" t="s">
        <v>123</v>
      </c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11"/>
      <c r="U197" s="14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14"/>
      <c r="AN197" s="14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</row>
    <row r="198" spans="1:53" ht="12.75">
      <c r="A198" s="53"/>
      <c r="B198" s="1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55">
        <f>SUM(T191+T194)</f>
        <v>118640572</v>
      </c>
      <c r="U198" s="14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14"/>
      <c r="AN198" s="14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</row>
    <row r="199" spans="1:53" ht="37.5" customHeight="1">
      <c r="A199" s="35" t="s">
        <v>124</v>
      </c>
      <c r="B199" s="28" t="s">
        <v>125</v>
      </c>
      <c r="C199" s="10">
        <f>SUM(C65-C191)</f>
        <v>107560</v>
      </c>
      <c r="D199" s="10">
        <f>SUM(D65-D191)</f>
        <v>83360</v>
      </c>
      <c r="E199" s="10">
        <f aca="true" t="shared" si="8" ref="E199:S199">SUM(E65-E191)</f>
        <v>130560</v>
      </c>
      <c r="F199" s="10">
        <f t="shared" si="8"/>
        <v>107560</v>
      </c>
      <c r="G199" s="10">
        <f t="shared" si="8"/>
        <v>120560</v>
      </c>
      <c r="H199" s="10">
        <f t="shared" si="8"/>
        <v>120560</v>
      </c>
      <c r="I199" s="10">
        <f t="shared" si="8"/>
        <v>250560</v>
      </c>
      <c r="J199" s="10">
        <f t="shared" si="8"/>
        <v>107560</v>
      </c>
      <c r="K199" s="10">
        <f t="shared" si="8"/>
        <v>239496</v>
      </c>
      <c r="L199" s="10">
        <f t="shared" si="8"/>
        <v>38932</v>
      </c>
      <c r="M199" s="10">
        <f t="shared" si="8"/>
        <v>120560</v>
      </c>
      <c r="N199" s="10">
        <f t="shared" si="8"/>
        <v>-358040</v>
      </c>
      <c r="O199" s="10">
        <f t="shared" si="8"/>
        <v>648960</v>
      </c>
      <c r="P199" s="10">
        <f t="shared" si="8"/>
        <v>72960</v>
      </c>
      <c r="Q199" s="10">
        <f t="shared" si="8"/>
        <v>18960</v>
      </c>
      <c r="R199" s="10">
        <f t="shared" si="8"/>
        <v>23960</v>
      </c>
      <c r="S199" s="10">
        <f t="shared" si="8"/>
        <v>-495040</v>
      </c>
      <c r="T199" s="10">
        <f>SUM(C199:S199)</f>
        <v>1339028</v>
      </c>
      <c r="U199" s="37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14"/>
      <c r="AN199" s="39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</row>
    <row r="200" spans="1:53" ht="12.75">
      <c r="A200" s="38"/>
      <c r="B200" s="39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14"/>
      <c r="U200" s="39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14"/>
      <c r="AN200" s="39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</row>
  </sheetData>
  <printOptions/>
  <pageMargins left="0.81" right="0.75" top="0.71" bottom="0.9" header="0.42" footer="0.59"/>
  <pageSetup horizontalDpi="600" verticalDpi="600" orientation="landscape" paperSize="9" scale="47" r:id="rId1"/>
  <headerFooter alignWithMargins="0">
    <oddFooter>&amp;C
</oddFooter>
  </headerFooter>
  <rowBreaks count="3" manualBreakCount="3">
    <brk id="72" max="255" man="1"/>
    <brk id="132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uprava</dc:creator>
  <cp:keywords/>
  <dc:description/>
  <cp:lastModifiedBy>INFO</cp:lastModifiedBy>
  <cp:lastPrinted>2002-01-09T09:16:27Z</cp:lastPrinted>
  <dcterms:created xsi:type="dcterms:W3CDTF">1999-02-02T15:30:23Z</dcterms:created>
  <dcterms:modified xsi:type="dcterms:W3CDTF">2002-01-14T11:04:42Z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1F6318FB">
    <vt:lpwstr/>
  </property>
  <property fmtid="{D5CDD505-2E9C-101B-9397-08002B2CF9AE}" pid="23" name="IVIDD49BB0A7">
    <vt:lpwstr/>
  </property>
  <property fmtid="{D5CDD505-2E9C-101B-9397-08002B2CF9AE}" pid="24" name="IVID342A12F1">
    <vt:lpwstr/>
  </property>
  <property fmtid="{D5CDD505-2E9C-101B-9397-08002B2CF9AE}" pid="25" name="IVID1A3918F4">
    <vt:lpwstr/>
  </property>
  <property fmtid="{D5CDD505-2E9C-101B-9397-08002B2CF9AE}" pid="26" name="IVID194D19FD">
    <vt:lpwstr/>
  </property>
  <property fmtid="{D5CDD505-2E9C-101B-9397-08002B2CF9AE}" pid="27" name="IVID262D15EA">
    <vt:lpwstr/>
  </property>
  <property fmtid="{D5CDD505-2E9C-101B-9397-08002B2CF9AE}" pid="28" name="IVID376130B">
    <vt:lpwstr/>
  </property>
  <property fmtid="{D5CDD505-2E9C-101B-9397-08002B2CF9AE}" pid="29" name="IVID1858110A">
    <vt:lpwstr/>
  </property>
  <property fmtid="{D5CDD505-2E9C-101B-9397-08002B2CF9AE}" pid="30" name="IVID3A7B1CD8">
    <vt:lpwstr/>
  </property>
  <property fmtid="{D5CDD505-2E9C-101B-9397-08002B2CF9AE}" pid="31" name="IVID3C471603">
    <vt:lpwstr/>
  </property>
</Properties>
</file>