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55" tabRatio="601" activeTab="0"/>
  </bookViews>
  <sheets>
    <sheet name="Priloga3" sheetId="1" r:id="rId1"/>
  </sheets>
  <definedNames>
    <definedName name="_xlnm.Print_Titles" localSheetId="0">'Priloga3'!$11:$13</definedName>
  </definedNames>
  <calcPr fullCalcOnLoad="1"/>
</workbook>
</file>

<file path=xl/sharedStrings.xml><?xml version="1.0" encoding="utf-8"?>
<sst xmlns="http://schemas.openxmlformats.org/spreadsheetml/2006/main" count="1368" uniqueCount="311">
  <si>
    <t>Stroš.</t>
  </si>
  <si>
    <t>mesto</t>
  </si>
  <si>
    <t>Analit.</t>
  </si>
  <si>
    <t>pr.post.</t>
  </si>
  <si>
    <t>Konto</t>
  </si>
  <si>
    <t>Znesek</t>
  </si>
  <si>
    <t>0101</t>
  </si>
  <si>
    <t>Plače</t>
  </si>
  <si>
    <t>01</t>
  </si>
  <si>
    <t>02</t>
  </si>
  <si>
    <t>0301</t>
  </si>
  <si>
    <t>Materialni stroški</t>
  </si>
  <si>
    <t>0405</t>
  </si>
  <si>
    <t>KULTURA</t>
  </si>
  <si>
    <t>04</t>
  </si>
  <si>
    <t>0404</t>
  </si>
  <si>
    <t>05</t>
  </si>
  <si>
    <t>07</t>
  </si>
  <si>
    <t>0403</t>
  </si>
  <si>
    <t>ŠOLSTVO</t>
  </si>
  <si>
    <t>03</t>
  </si>
  <si>
    <t>030101</t>
  </si>
  <si>
    <t>030102</t>
  </si>
  <si>
    <t>030103</t>
  </si>
  <si>
    <t>030104</t>
  </si>
  <si>
    <t>Prispevki delodajalca</t>
  </si>
  <si>
    <t>Drugi osebni prejemki</t>
  </si>
  <si>
    <t>0102</t>
  </si>
  <si>
    <t>0103</t>
  </si>
  <si>
    <t>0104</t>
  </si>
  <si>
    <t>0105</t>
  </si>
  <si>
    <t>0402</t>
  </si>
  <si>
    <t>PREDŠOLSKA VZGOJA</t>
  </si>
  <si>
    <t>Razvojni oddelki pri OŠ Gustava Šiliha</t>
  </si>
  <si>
    <t>Storitve vrtcev iz drugih občin</t>
  </si>
  <si>
    <t>Javna dela</t>
  </si>
  <si>
    <t>Prevozi učencev v osnovno šolo</t>
  </si>
  <si>
    <t>Občinski programi izobraževanja odraslih</t>
  </si>
  <si>
    <t>Mladinsko informativno - svetovalni centri</t>
  </si>
  <si>
    <t>0204</t>
  </si>
  <si>
    <t>Mariborska filharmonija</t>
  </si>
  <si>
    <t>06</t>
  </si>
  <si>
    <t>RAZISKOVANJE</t>
  </si>
  <si>
    <t>Raziskovalni projekti</t>
  </si>
  <si>
    <t>***4102</t>
  </si>
  <si>
    <t>SOCIALNO VARSTVO</t>
  </si>
  <si>
    <t>0407</t>
  </si>
  <si>
    <t>ZDRAVSTVO</t>
  </si>
  <si>
    <t>0809</t>
  </si>
  <si>
    <t>RAVNANJE Z ODPADKI</t>
  </si>
  <si>
    <t>0401</t>
  </si>
  <si>
    <t>Nakup posod</t>
  </si>
  <si>
    <t>POSLOVNI PROSTORI</t>
  </si>
  <si>
    <t>0201</t>
  </si>
  <si>
    <t>Vojašniška 27 in Vojašniški trg 1</t>
  </si>
  <si>
    <t>ZAVOD ZA TURIZEM</t>
  </si>
  <si>
    <t>Promocijski materiali</t>
  </si>
  <si>
    <t>Maribor ob vstopu v novo leto</t>
  </si>
  <si>
    <t>Alpsko mesto leta 2000</t>
  </si>
  <si>
    <t>08</t>
  </si>
  <si>
    <t>POŽARNA VARNOST, ZAŠČITA IN REŠEVANJE</t>
  </si>
  <si>
    <t>Vozila za zaščito in reševanje</t>
  </si>
  <si>
    <t>Tekoče vzdrževanje</t>
  </si>
  <si>
    <t>Novogradnje, rekonstrukcije in adaptacije</t>
  </si>
  <si>
    <t>Investicijsko vzdrževanje objektov</t>
  </si>
  <si>
    <t>Sofinanciranje akcij in projektov</t>
  </si>
  <si>
    <t>Glazerjeve nagrade</t>
  </si>
  <si>
    <t>ODPRIRANJE NOVIH KONTOV ZARADI PRAVILNEGA KNJIŽENJA PORABE</t>
  </si>
  <si>
    <t>IZ POSTAVKE</t>
  </si>
  <si>
    <t>Pror.</t>
  </si>
  <si>
    <t>postav.</t>
  </si>
  <si>
    <t>Naziv postavke</t>
  </si>
  <si>
    <t>NA POSTAVKO</t>
  </si>
  <si>
    <t>KABINET ŽUPANA</t>
  </si>
  <si>
    <t>00</t>
  </si>
  <si>
    <t>Protokolarne zadeve</t>
  </si>
  <si>
    <t>Proslave in prireditve</t>
  </si>
  <si>
    <t>Mednarodno in medmestno sodelovanje</t>
  </si>
  <si>
    <t>ODDELEK ZA FINANCE</t>
  </si>
  <si>
    <t>Stroški pobiranja NUSZ</t>
  </si>
  <si>
    <t>ODDELEK ZA DRUŽBENE DEJAVNOSTI</t>
  </si>
  <si>
    <t>Osnovna dejavnost vrtcev</t>
  </si>
  <si>
    <t>Kombiniran odd. pri Centru za sluh in govor</t>
  </si>
  <si>
    <t>Javna dela - plače</t>
  </si>
  <si>
    <t>Javna dela - prispevki delodjalca</t>
  </si>
  <si>
    <t>Prevozi učencev v šolo nad 4 km</t>
  </si>
  <si>
    <t xml:space="preserve">Subvencioniranje šolske prehrane </t>
  </si>
  <si>
    <t>*4133</t>
  </si>
  <si>
    <t>mladostnike in starše</t>
  </si>
  <si>
    <t>0203</t>
  </si>
  <si>
    <t>Mladi talenti</t>
  </si>
  <si>
    <t>0406</t>
  </si>
  <si>
    <t>POROČILO O IZVAJANJU 4. ČLENA ODLOKA O PRORAČUNU MESTNE OBČINE MARIBOR ZA LETO 2000</t>
  </si>
  <si>
    <t>Stroš-</t>
  </si>
  <si>
    <t>kovno</t>
  </si>
  <si>
    <t>0501</t>
  </si>
  <si>
    <t>ODDELEK ZA SPLOŠNE IN PRAVNE ZADEVE</t>
  </si>
  <si>
    <t>Stroški informacijskega sistema</t>
  </si>
  <si>
    <t>Stroški glavne pisarne</t>
  </si>
  <si>
    <t>0206</t>
  </si>
  <si>
    <t>Novoletna obdaritev otrok in srečanje upok.</t>
  </si>
  <si>
    <t>0601</t>
  </si>
  <si>
    <t>ODDELEK ZA GOSPODARSKE DEJAVNOSTI</t>
  </si>
  <si>
    <t>0801</t>
  </si>
  <si>
    <t>KOMUNALNA DIREKCIJA - DELO DIREKCIJE</t>
  </si>
  <si>
    <t>Oglaševanje - upravne naloge</t>
  </si>
  <si>
    <t>Javna dela - prispevki delodajalca</t>
  </si>
  <si>
    <t>0802</t>
  </si>
  <si>
    <t>OKOLJE IN PROSTOR</t>
  </si>
  <si>
    <t>Zasaditev novih reves, grmovnic in cvet.gred</t>
  </si>
  <si>
    <t>Obnova arihtekt. Elementov, fontan, mostič.</t>
  </si>
  <si>
    <t>Redno vzdr.zelenih obcestnih robov in brežin</t>
  </si>
  <si>
    <t>0803</t>
  </si>
  <si>
    <t>CESTE</t>
  </si>
  <si>
    <t>Pripravljalna dela in odškodnine</t>
  </si>
  <si>
    <t>09</t>
  </si>
  <si>
    <t>Izgradnja ceste v Rošpoh - KS Kamnica</t>
  </si>
  <si>
    <t>Tehnična in projektna dokumentacija</t>
  </si>
  <si>
    <t>Sofinac. Izgradnje 2. etape zahodne obvoznice</t>
  </si>
  <si>
    <t>Obnova arihtekt. elementov, fontan, mostič.</t>
  </si>
  <si>
    <t>Redno vzdr. javnih parkovnih površin</t>
  </si>
  <si>
    <t>0109</t>
  </si>
  <si>
    <t>Izgradnja vzhodne obvoznice</t>
  </si>
  <si>
    <t>Ureditev asfaltnih prevlek</t>
  </si>
  <si>
    <t>Ureditev propustov in opornih zidov (elementar)</t>
  </si>
  <si>
    <t>Zimsko vzdrževanje cest</t>
  </si>
  <si>
    <t>Vzdrževanje javnih poti - letno in zimsko</t>
  </si>
  <si>
    <t>0804</t>
  </si>
  <si>
    <t>JAVNA RAZSVETLJAVA</t>
  </si>
  <si>
    <t xml:space="preserve">KOMUNALNA DIREKCIJA </t>
  </si>
  <si>
    <t>Novoletna krasitev mesta</t>
  </si>
  <si>
    <t>Plačilo stroškov za porabljeno energijo</t>
  </si>
  <si>
    <t>0805</t>
  </si>
  <si>
    <t>PROMET</t>
  </si>
  <si>
    <t>Obnova semaforizacije - inv. vzdrževanje</t>
  </si>
  <si>
    <t>0701</t>
  </si>
  <si>
    <t>0702</t>
  </si>
  <si>
    <t>0703</t>
  </si>
  <si>
    <t>Regresiranje cen mest.avtob.prometa za 1998</t>
  </si>
  <si>
    <t>Plačilo najema dodatnih voznikov za leto 1998</t>
  </si>
  <si>
    <t>Plačilo str. jav. dela APM za l. 1996,1997 in 1998</t>
  </si>
  <si>
    <t>Prenos obveznosti iz leta 1999</t>
  </si>
  <si>
    <t>0806</t>
  </si>
  <si>
    <t>KOMUNALNA HIDROTEHNIKA</t>
  </si>
  <si>
    <t>Zaščita in sanacija vodnih virov</t>
  </si>
  <si>
    <t xml:space="preserve">Obnova vodov.mreže in hidrantov poprogr.MV </t>
  </si>
  <si>
    <t>Dokumentacija in pripravljalna dela</t>
  </si>
  <si>
    <t>Objekti in naprave na kolektorjih (priklj.objekt...)</t>
  </si>
  <si>
    <t>0602</t>
  </si>
  <si>
    <t>MČ Studenci (Obrežna, Damiševo naselja)</t>
  </si>
  <si>
    <t>0807</t>
  </si>
  <si>
    <t>KOMUNALNA ENERGETIKA</t>
  </si>
  <si>
    <t>Sofinanc. sekundarnih plinovodov po KS in MČ</t>
  </si>
  <si>
    <t>0808</t>
  </si>
  <si>
    <t>ČISTILNA NAPRAVA IN KOLEKTOR</t>
  </si>
  <si>
    <t>Centralna čistična naprava</t>
  </si>
  <si>
    <t>Sanacija deponijskega prostora</t>
  </si>
  <si>
    <t>020206</t>
  </si>
  <si>
    <t>Nakup kamionske tehtnice in prestavitev vhoda</t>
  </si>
  <si>
    <t>Izvajanje ukrepov za racionalno rabo depon.pr.</t>
  </si>
  <si>
    <t>Svetovalne storitve</t>
  </si>
  <si>
    <t>Izdelava idejnega projekta</t>
  </si>
  <si>
    <t>Odvoz odpadkov in rekultivacija</t>
  </si>
  <si>
    <t>0901</t>
  </si>
  <si>
    <t>ZAVOD ZA PROSTORSKO NAČRTOVANJE</t>
  </si>
  <si>
    <t>ZN centra Radvanja</t>
  </si>
  <si>
    <t>Strokovne podlage za območje ob Češki ulici</t>
  </si>
  <si>
    <t>Druge strok. podlage:ekon.cona -logistični center.....</t>
  </si>
  <si>
    <t>Geoinformacijska podpora procesom prost.načrt.</t>
  </si>
  <si>
    <t>ZAVOD ZA ŠPORT</t>
  </si>
  <si>
    <t>ŠPORT</t>
  </si>
  <si>
    <t>Naučimo se plavati - predšolski otroci</t>
  </si>
  <si>
    <t>0202</t>
  </si>
  <si>
    <t>Športne šole I. stopnje</t>
  </si>
  <si>
    <t>Športne šole II. stopnje</t>
  </si>
  <si>
    <t>Športne šole III. stopnje</t>
  </si>
  <si>
    <t>Športne šole IV. stopnje</t>
  </si>
  <si>
    <t>Športne šole V. stopnje</t>
  </si>
  <si>
    <t>0205</t>
  </si>
  <si>
    <t>Šport invalidov</t>
  </si>
  <si>
    <t>Skupni nastopi na sejmih doma in v tujini</t>
  </si>
  <si>
    <t>ODDELEK ZA GOSPODARJENJE Z OBČINSKIM PREMOŽENJEM</t>
  </si>
  <si>
    <t>Skupni materialni stroški mestne in državne uprave</t>
  </si>
  <si>
    <t>Glavni trg 25</t>
  </si>
  <si>
    <t>dodatni prenos po ZR 1999</t>
  </si>
  <si>
    <t>Mednarodno sodelovanje</t>
  </si>
  <si>
    <t>Vodniška služba</t>
  </si>
  <si>
    <t>Maribor, mesto sredi vinogradov</t>
  </si>
  <si>
    <t>Strategija turist. razvoja urbanih središč</t>
  </si>
  <si>
    <t>Program TD</t>
  </si>
  <si>
    <t>ZAVOD ZA VARSTVO OKOLJA</t>
  </si>
  <si>
    <t>MESTNI INŠPEKTORAT</t>
  </si>
  <si>
    <t>Varstvo pred naravnimi in drugimi nesrečami</t>
  </si>
  <si>
    <t>Štab za CZ in specializirane enote za CZ</t>
  </si>
  <si>
    <t>Mednarodno in medmestno sodelovanje sil CZ</t>
  </si>
  <si>
    <t>0207</t>
  </si>
  <si>
    <t>0211</t>
  </si>
  <si>
    <t>Vaje, tekmovanja, demonstracije</t>
  </si>
  <si>
    <t>Zveze CZ in računalniška podpora CZ</t>
  </si>
  <si>
    <t>0212</t>
  </si>
  <si>
    <t>Upravljanje izobraževalnega centra Pekre</t>
  </si>
  <si>
    <t>UPRAVNI PROSTORI</t>
  </si>
  <si>
    <t>ODD. ZA GOSPODARJENJE Z OBČINSKIM PREMOŽENJEM</t>
  </si>
  <si>
    <t>Investicijsko vzdrževanje in obnove</t>
  </si>
  <si>
    <t>Stroški gospodarjenja</t>
  </si>
  <si>
    <t>SLUŽBA ZA GIS IN OBDELAVO PODATKOV</t>
  </si>
  <si>
    <t>Ureditve po izgradnji komunalnih vodov</t>
  </si>
  <si>
    <t>Stroški upravljanja</t>
  </si>
  <si>
    <t>Obmejna turistična cona - Program Phare</t>
  </si>
  <si>
    <t>Poslovna borza</t>
  </si>
  <si>
    <t>Poslovni direktorij in region. gosp.inf.sistem</t>
  </si>
  <si>
    <t>Urejanje gospod.infrastrukture in dr.prog.JD</t>
  </si>
  <si>
    <t>Letno vzdrževanje</t>
  </si>
  <si>
    <t>Gorkega 27</t>
  </si>
  <si>
    <t>Po 10. členu Navodila o izvrševanju proračuna MOM za leto 2000 odpiranje novih kontov ne sodi v omejitve po 4. členu odloka</t>
  </si>
  <si>
    <t>Materialni stroški Svetov. centra za otroke,</t>
  </si>
  <si>
    <t>Delovanje občinskega SVP v cestnem prometu</t>
  </si>
  <si>
    <t>Izgradnja javnih sanitarij</t>
  </si>
  <si>
    <t>Drobna komunalna oprema</t>
  </si>
  <si>
    <t>Sanacija obstoječih sanitarij v javni rabi</t>
  </si>
  <si>
    <t>Redno vzdr. jav. zelenic ob jav. prom.površ.</t>
  </si>
  <si>
    <t>Rekonstrukcija Mladinske, Maistrove ul.</t>
  </si>
  <si>
    <t>Sofinanciranje izgradnje Erjavčeve ulice</t>
  </si>
  <si>
    <t>0108</t>
  </si>
  <si>
    <t>Glavna cesta G1</t>
  </si>
  <si>
    <t>Letno vzdrževanje cest</t>
  </si>
  <si>
    <t>Nove semaforizacije križišč</t>
  </si>
  <si>
    <t>Prometno načrtovanje in prometne spremembe</t>
  </si>
  <si>
    <t>Novogradnje - cevovod</t>
  </si>
  <si>
    <t>0906</t>
  </si>
  <si>
    <t>Sanacija lokalnih vodovodov in prevzem po KS in MČ</t>
  </si>
  <si>
    <t>Gradnja kolektorjev (kolektor Studenci-Pekre, ..</t>
  </si>
  <si>
    <t>MČ Pobrežje II. In III. Faza (vezano na gradnjo plin.)</t>
  </si>
  <si>
    <t>MČ Jože Lacko</t>
  </si>
  <si>
    <t>0603</t>
  </si>
  <si>
    <t>MRP Koroška vrata</t>
  </si>
  <si>
    <t>Vročevodni razvodi</t>
  </si>
  <si>
    <t>Energetski kredit</t>
  </si>
  <si>
    <t>Kredit Ekološko razvojnega sklada</t>
  </si>
  <si>
    <t xml:space="preserve">        NA POSTAVKO</t>
  </si>
  <si>
    <t xml:space="preserve">      NA POSTAVKO</t>
  </si>
  <si>
    <t>Članarine</t>
  </si>
  <si>
    <t>Pokroviteljstva</t>
  </si>
  <si>
    <t>Nagrade in priznanja</t>
  </si>
  <si>
    <t>ODDELEK ZA DRUŽBENE DEJAVNOSTI - DELO ODDELKA</t>
  </si>
  <si>
    <t>0111</t>
  </si>
  <si>
    <t>Specifični občasni stroški</t>
  </si>
  <si>
    <t>Mladinski raziskovalni programi</t>
  </si>
  <si>
    <t>**4133</t>
  </si>
  <si>
    <t>Zavodsko varstvo odraslih</t>
  </si>
  <si>
    <t>Znesek postavke povečan v rebalansu</t>
  </si>
  <si>
    <t>Zagotavljanje mrliško pregledne službe</t>
  </si>
  <si>
    <t>Materialni stroški oddelka</t>
  </si>
  <si>
    <t>Stroški objav javnih razpisov</t>
  </si>
  <si>
    <t>Zavarovanje, izobraževanje in zdr.preventiva zap.</t>
  </si>
  <si>
    <t>Nova postavka v rebalansu</t>
  </si>
  <si>
    <t>Pridobitev ISO standarda</t>
  </si>
  <si>
    <t>Računalniška in programska oprema</t>
  </si>
  <si>
    <t>Priprava projektov - strokovne podlage</t>
  </si>
  <si>
    <t>dodaten prenos sredstev po ZR 1999 - v rebalansu</t>
  </si>
  <si>
    <t>Strokovne podlage za urej. prom. režimov</t>
  </si>
  <si>
    <t>Ureditev novih parkovnih in rekreac. površin.....</t>
  </si>
  <si>
    <t>Krasitev mesta s cvetjem n azgradbah in vzdržev.</t>
  </si>
  <si>
    <t>Sofinanciranje programov društev</t>
  </si>
  <si>
    <t>Sofinanciranje izgradnje II. etape zahodne obvozn.</t>
  </si>
  <si>
    <t>Glavna cesta G1 - odkupi zemljišč, pločnik in koles..</t>
  </si>
  <si>
    <t>Obnova vodov. mreže in hidrantov po programu MV</t>
  </si>
  <si>
    <t>nova APP - dodaten prenos po ZR</t>
  </si>
  <si>
    <t>MČ Ivan Cankar - Kanalizacija Počehova</t>
  </si>
  <si>
    <t>dodaten prenos po ZR</t>
  </si>
  <si>
    <t>Komunikacije z javnostmi</t>
  </si>
  <si>
    <t>Urbanistična zasnova mesta - načrt mesta Maribor</t>
  </si>
  <si>
    <t>Programske zasnove in druga prior. območja</t>
  </si>
  <si>
    <t>prerazporeditev v rebalansu</t>
  </si>
  <si>
    <t>Ureditveni načrt športnega parka Tabor</t>
  </si>
  <si>
    <t>Drugi PIA za območje znotraj urb.zasn. Maribor</t>
  </si>
  <si>
    <t>Objave javnih razpisov</t>
  </si>
  <si>
    <t>Investicijski inženiring</t>
  </si>
  <si>
    <t>Materialni stroški zavoda</t>
  </si>
  <si>
    <t>Informacijski center Bolfenk</t>
  </si>
  <si>
    <t>Skupni nastopi na sejmnih doma in v tujini</t>
  </si>
  <si>
    <t>Delavnice in okrogle mize</t>
  </si>
  <si>
    <t>Študijske ture novinarjev in touroperaterjev</t>
  </si>
  <si>
    <t>Tiskovne konference doma in v tujini</t>
  </si>
  <si>
    <t>Kom. oprema jav. površin za mestne prireditve</t>
  </si>
  <si>
    <t>dodana sredstva z rebalansom</t>
  </si>
  <si>
    <t>dodana in prerazporejena sredstva z rebalansom</t>
  </si>
  <si>
    <t>SLUŽBA ZA ZAŠČITO IN REŠEVANJE - DELO SLUŽBE</t>
  </si>
  <si>
    <t>0213</t>
  </si>
  <si>
    <t>Naloge zaščite in reševanja</t>
  </si>
  <si>
    <t>0208</t>
  </si>
  <si>
    <t>Tekoče vzdrževanje MTS</t>
  </si>
  <si>
    <t>0210</t>
  </si>
  <si>
    <t>Zaščitni ukrepi OiO</t>
  </si>
  <si>
    <t>Časopis za zgodovino in narodopisje</t>
  </si>
  <si>
    <t>prerazporeditev sredstev z rebalansom</t>
  </si>
  <si>
    <t>Informiranje in oglaševanje</t>
  </si>
  <si>
    <t>Redno vzdrževanje javne razsvetljave - rebalans</t>
  </si>
  <si>
    <t>Nakup posod - rebalans</t>
  </si>
  <si>
    <t>Nakup vozil - rebalans</t>
  </si>
  <si>
    <t>Načrti in druga projektna dokumentacija</t>
  </si>
  <si>
    <t>PRERAZPOREDITVE PO DOLOČILIH 4. ČLENA ODLOKA IN 9. ČLENA NAVODILA, ZARADI PREKORAČITVE PLANIRANIH SREDSTEV</t>
  </si>
  <si>
    <t xml:space="preserve">NA KONTU, PP  ALI APP V OBDOBJU I - VI/2000, KI SO V PRISTOJNOSTI NEPOSREDNIH UPORABNIKOV ALI ŽUPANA </t>
  </si>
  <si>
    <t>Odvoz komunalnih odpadkov</t>
  </si>
  <si>
    <t>Specifične namenske dotacije</t>
  </si>
  <si>
    <t>PRILOGA 3</t>
  </si>
  <si>
    <t>4.1</t>
  </si>
  <si>
    <t>4.2</t>
  </si>
  <si>
    <t>Strok. podl. za obdel. primes. naselij in podeželja</t>
  </si>
  <si>
    <t>Centralna čistilna naprava</t>
  </si>
  <si>
    <t>Odlok o ugotovitvi.,kateri PIA se ne morejo izvajati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</si>
</sst>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6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7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/>
    </xf>
    <xf numFmtId="0" fontId="0" fillId="0" borderId="6" xfId="0" applyBorder="1" applyAlignment="1" quotePrefix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 quotePrefix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6" xfId="0" applyBorder="1" applyAlignment="1">
      <alignment horizontal="lef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 quotePrefix="1">
      <alignment/>
    </xf>
    <xf numFmtId="3" fontId="0" fillId="0" borderId="0" xfId="0" applyNumberFormat="1" applyBorder="1" applyAlignment="1">
      <alignment/>
    </xf>
    <xf numFmtId="0" fontId="0" fillId="0" borderId="19" xfId="0" applyBorder="1" applyAlignment="1" quotePrefix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/>
    </xf>
    <xf numFmtId="3" fontId="0" fillId="0" borderId="9" xfId="0" applyNumberFormat="1" applyBorder="1" applyAlignment="1">
      <alignment/>
    </xf>
    <xf numFmtId="3" fontId="0" fillId="0" borderId="4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Border="1" applyAlignment="1">
      <alignment horizontal="center"/>
    </xf>
    <xf numFmtId="0" fontId="0" fillId="0" borderId="14" xfId="0" applyBorder="1" applyAlignment="1" quotePrefix="1">
      <alignment/>
    </xf>
    <xf numFmtId="0" fontId="3" fillId="0" borderId="1" xfId="0" applyFont="1" applyBorder="1" applyAlignment="1" quotePrefix="1">
      <alignment/>
    </xf>
    <xf numFmtId="0" fontId="3" fillId="0" borderId="2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 quotePrefix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3" fillId="0" borderId="13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8" xfId="0" applyFont="1" applyBorder="1" applyAlignment="1">
      <alignment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33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 quotePrefix="1">
      <alignment/>
    </xf>
    <xf numFmtId="0" fontId="0" fillId="0" borderId="39" xfId="0" applyBorder="1" applyAlignment="1">
      <alignment/>
    </xf>
    <xf numFmtId="3" fontId="0" fillId="0" borderId="40" xfId="0" applyNumberFormat="1" applyBorder="1" applyAlignment="1">
      <alignment/>
    </xf>
    <xf numFmtId="0" fontId="3" fillId="0" borderId="4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36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37" xfId="0" applyBorder="1" applyAlignment="1">
      <alignment horizontal="right"/>
    </xf>
    <xf numFmtId="0" fontId="0" fillId="0" borderId="40" xfId="0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3" fillId="0" borderId="13" xfId="0" applyFont="1" applyBorder="1" applyAlignment="1" quotePrefix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3" fontId="0" fillId="0" borderId="47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22" xfId="0" applyBorder="1" applyAlignment="1" quotePrefix="1">
      <alignment/>
    </xf>
    <xf numFmtId="0" fontId="0" fillId="0" borderId="2" xfId="0" applyBorder="1" applyAlignment="1" quotePrefix="1">
      <alignment/>
    </xf>
    <xf numFmtId="0" fontId="2" fillId="0" borderId="2" xfId="0" applyFont="1" applyBorder="1" applyAlignment="1" quotePrefix="1">
      <alignment/>
    </xf>
    <xf numFmtId="0" fontId="2" fillId="0" borderId="9" xfId="0" applyFont="1" applyBorder="1" applyAlignment="1">
      <alignment/>
    </xf>
    <xf numFmtId="0" fontId="0" fillId="0" borderId="49" xfId="0" applyBorder="1" applyAlignment="1">
      <alignment/>
    </xf>
    <xf numFmtId="3" fontId="0" fillId="0" borderId="39" xfId="0" applyNumberFormat="1" applyBorder="1" applyAlignment="1">
      <alignment/>
    </xf>
    <xf numFmtId="0" fontId="3" fillId="0" borderId="0" xfId="0" applyFont="1" applyBorder="1" applyAlignment="1" quotePrefix="1">
      <alignment/>
    </xf>
    <xf numFmtId="0" fontId="0" fillId="0" borderId="35" xfId="0" applyFont="1" applyBorder="1" applyAlignment="1" quotePrefix="1">
      <alignment/>
    </xf>
    <xf numFmtId="0" fontId="3" fillId="0" borderId="1" xfId="0" applyFon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3" fontId="0" fillId="0" borderId="35" xfId="0" applyNumberFormat="1" applyBorder="1" applyAlignment="1">
      <alignment/>
    </xf>
    <xf numFmtId="0" fontId="3" fillId="0" borderId="1" xfId="0" applyFont="1" applyBorder="1" applyAlignment="1">
      <alignment horizontal="right"/>
    </xf>
    <xf numFmtId="0" fontId="0" fillId="0" borderId="52" xfId="0" applyBorder="1" applyAlignment="1">
      <alignment/>
    </xf>
    <xf numFmtId="0" fontId="0" fillId="0" borderId="21" xfId="0" applyBorder="1" applyAlignment="1" quotePrefix="1">
      <alignment/>
    </xf>
    <xf numFmtId="0" fontId="0" fillId="0" borderId="53" xfId="0" applyBorder="1" applyAlignment="1">
      <alignment horizontal="right"/>
    </xf>
    <xf numFmtId="0" fontId="0" fillId="0" borderId="41" xfId="0" applyBorder="1" applyAlignment="1" quotePrefix="1">
      <alignment/>
    </xf>
    <xf numFmtId="0" fontId="0" fillId="0" borderId="41" xfId="0" applyBorder="1" applyAlignment="1">
      <alignment/>
    </xf>
    <xf numFmtId="0" fontId="0" fillId="0" borderId="32" xfId="0" applyBorder="1" applyAlignment="1">
      <alignment horizontal="right"/>
    </xf>
    <xf numFmtId="0" fontId="0" fillId="0" borderId="54" xfId="0" applyBorder="1" applyAlignment="1">
      <alignment/>
    </xf>
    <xf numFmtId="3" fontId="0" fillId="0" borderId="32" xfId="0" applyNumberFormat="1" applyBorder="1" applyAlignment="1">
      <alignment/>
    </xf>
    <xf numFmtId="0" fontId="3" fillId="0" borderId="2" xfId="0" applyFont="1" applyBorder="1" applyAlignment="1" quotePrefix="1">
      <alignment/>
    </xf>
    <xf numFmtId="0" fontId="0" fillId="0" borderId="32" xfId="0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0" fillId="0" borderId="6" xfId="0" applyFont="1" applyBorder="1" applyAlignment="1" quotePrefix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 quotePrefix="1">
      <alignment/>
    </xf>
    <xf numFmtId="0" fontId="0" fillId="0" borderId="12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43" xfId="0" applyFont="1" applyBorder="1" applyAlignment="1">
      <alignment/>
    </xf>
    <xf numFmtId="3" fontId="0" fillId="0" borderId="55" xfId="0" applyNumberForma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0" fillId="0" borderId="61" xfId="0" applyNumberFormat="1" applyBorder="1" applyAlignment="1">
      <alignment/>
    </xf>
    <xf numFmtId="0" fontId="0" fillId="0" borderId="6" xfId="0" applyBorder="1" applyAlignment="1" quotePrefix="1">
      <alignment horizontal="left"/>
    </xf>
    <xf numFmtId="0" fontId="0" fillId="0" borderId="4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12" xfId="0" applyBorder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 quotePrefix="1">
      <alignment/>
    </xf>
    <xf numFmtId="0" fontId="0" fillId="0" borderId="36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24" xfId="0" applyBorder="1" applyAlignment="1" quotePrefix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 horizontal="right"/>
    </xf>
    <xf numFmtId="0" fontId="3" fillId="0" borderId="18" xfId="0" applyFont="1" applyBorder="1" applyAlignment="1" quotePrefix="1">
      <alignment/>
    </xf>
    <xf numFmtId="0" fontId="0" fillId="0" borderId="53" xfId="0" applyBorder="1" applyAlignment="1">
      <alignment/>
    </xf>
    <xf numFmtId="3" fontId="0" fillId="0" borderId="64" xfId="0" applyNumberFormat="1" applyBorder="1" applyAlignment="1">
      <alignment/>
    </xf>
    <xf numFmtId="0" fontId="2" fillId="0" borderId="7" xfId="0" applyFont="1" applyBorder="1" applyAlignment="1" quotePrefix="1">
      <alignment/>
    </xf>
    <xf numFmtId="3" fontId="0" fillId="0" borderId="1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65" xfId="0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3" fontId="0" fillId="0" borderId="38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0" fillId="0" borderId="68" xfId="0" applyBorder="1" applyAlignment="1">
      <alignment/>
    </xf>
    <xf numFmtId="3" fontId="0" fillId="0" borderId="47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38" xfId="0" applyFont="1" applyBorder="1" applyAlignment="1">
      <alignment/>
    </xf>
    <xf numFmtId="0" fontId="0" fillId="0" borderId="39" xfId="0" applyFont="1" applyBorder="1" applyAlignment="1" quotePrefix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3" fontId="0" fillId="0" borderId="48" xfId="0" applyNumberFormat="1" applyFont="1" applyBorder="1" applyAlignment="1">
      <alignment/>
    </xf>
    <xf numFmtId="3" fontId="0" fillId="0" borderId="16" xfId="0" applyNumberFormat="1" applyFill="1" applyBorder="1" applyAlignment="1">
      <alignment/>
    </xf>
    <xf numFmtId="0" fontId="0" fillId="0" borderId="39" xfId="0" applyFill="1" applyBorder="1" applyAlignment="1" quotePrefix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3" fontId="0" fillId="0" borderId="48" xfId="0" applyNumberFormat="1" applyFill="1" applyBorder="1" applyAlignment="1">
      <alignment/>
    </xf>
    <xf numFmtId="0" fontId="0" fillId="0" borderId="38" xfId="0" applyFill="1" applyBorder="1" applyAlignment="1">
      <alignment/>
    </xf>
    <xf numFmtId="0" fontId="0" fillId="0" borderId="46" xfId="0" applyBorder="1" applyAlignment="1">
      <alignment horizontal="right"/>
    </xf>
    <xf numFmtId="0" fontId="0" fillId="0" borderId="35" xfId="0" applyFont="1" applyBorder="1" applyAlignment="1" quotePrefix="1">
      <alignment horizontal="center"/>
    </xf>
    <xf numFmtId="0" fontId="0" fillId="0" borderId="35" xfId="0" applyFont="1" applyBorder="1" applyAlignment="1">
      <alignment horizontal="left"/>
    </xf>
    <xf numFmtId="0" fontId="0" fillId="0" borderId="36" xfId="0" applyFont="1" applyBorder="1" applyAlignment="1">
      <alignment horizontal="center"/>
    </xf>
    <xf numFmtId="0" fontId="0" fillId="0" borderId="12" xfId="0" applyFont="1" applyBorder="1" applyAlignment="1" quotePrefix="1">
      <alignment horizontal="center"/>
    </xf>
    <xf numFmtId="0" fontId="0" fillId="0" borderId="12" xfId="0" applyFont="1" applyBorder="1" applyAlignment="1">
      <alignment horizontal="left"/>
    </xf>
    <xf numFmtId="0" fontId="0" fillId="0" borderId="33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0" fillId="0" borderId="47" xfId="0" applyNumberForma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4" fillId="0" borderId="11" xfId="0" applyFont="1" applyBorder="1" applyAlignment="1">
      <alignment/>
    </xf>
    <xf numFmtId="16" fontId="1" fillId="0" borderId="0" xfId="0" applyNumberFormat="1" applyFont="1" applyAlignment="1" quotePrefix="1">
      <alignment/>
    </xf>
    <xf numFmtId="0" fontId="1" fillId="0" borderId="0" xfId="0" applyFont="1" applyAlignment="1" quotePrefix="1">
      <alignment/>
    </xf>
    <xf numFmtId="0" fontId="0" fillId="0" borderId="63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3" fontId="0" fillId="0" borderId="71" xfId="0" applyNumberFormat="1" applyBorder="1" applyAlignment="1">
      <alignment/>
    </xf>
    <xf numFmtId="0" fontId="0" fillId="0" borderId="54" xfId="0" applyFont="1" applyBorder="1" applyAlignment="1">
      <alignment/>
    </xf>
    <xf numFmtId="0" fontId="0" fillId="0" borderId="41" xfId="0" applyFont="1" applyBorder="1" applyAlignment="1" quotePrefix="1">
      <alignment/>
    </xf>
    <xf numFmtId="0" fontId="0" fillId="0" borderId="41" xfId="0" applyFont="1" applyBorder="1" applyAlignment="1">
      <alignment/>
    </xf>
    <xf numFmtId="3" fontId="0" fillId="0" borderId="41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6" xfId="0" applyFill="1" applyBorder="1" applyAlignment="1">
      <alignment/>
    </xf>
    <xf numFmtId="0" fontId="0" fillId="0" borderId="34" xfId="0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507"/>
  <sheetViews>
    <sheetView tabSelected="1" zoomScale="75" zoomScaleNormal="75" workbookViewId="0" topLeftCell="A1">
      <selection activeCell="D18" sqref="D18"/>
    </sheetView>
  </sheetViews>
  <sheetFormatPr defaultColWidth="9.00390625" defaultRowHeight="12.75"/>
  <cols>
    <col min="1" max="1" width="6.125" style="0" customWidth="1"/>
    <col min="2" max="2" width="6.75390625" style="0" customWidth="1"/>
    <col min="3" max="3" width="7.375" style="0" customWidth="1"/>
    <col min="4" max="4" width="45.875" style="0" customWidth="1"/>
    <col min="5" max="5" width="7.375" style="0" customWidth="1"/>
    <col min="6" max="6" width="14.375" style="6" customWidth="1"/>
    <col min="8" max="8" width="7.00390625" style="0" customWidth="1"/>
    <col min="9" max="9" width="45.375" style="0" customWidth="1"/>
    <col min="10" max="10" width="7.75390625" style="0" customWidth="1"/>
  </cols>
  <sheetData>
    <row r="1" ht="13.5" thickBot="1"/>
    <row r="2" ht="16.5" thickBot="1">
      <c r="I2" s="198" t="s">
        <v>305</v>
      </c>
    </row>
    <row r="4" ht="18" hidden="1">
      <c r="B4" s="93" t="s">
        <v>92</v>
      </c>
    </row>
    <row r="5" spans="1:8" ht="15.75">
      <c r="A5" s="7"/>
      <c r="B5" s="7"/>
      <c r="C5" s="7"/>
      <c r="D5" s="7"/>
      <c r="E5" s="7"/>
      <c r="F5" s="59"/>
      <c r="G5" s="7"/>
      <c r="H5" s="7"/>
    </row>
    <row r="6" spans="1:8" ht="15.75">
      <c r="A6" s="200" t="s">
        <v>306</v>
      </c>
      <c r="B6" s="7" t="s">
        <v>301</v>
      </c>
      <c r="C6" s="7"/>
      <c r="D6" s="7"/>
      <c r="E6" s="7"/>
      <c r="F6" s="59"/>
      <c r="G6" s="7"/>
      <c r="H6" s="7"/>
    </row>
    <row r="7" ht="15.75">
      <c r="B7" s="7" t="s">
        <v>302</v>
      </c>
    </row>
    <row r="8" spans="1:4" ht="15.75">
      <c r="A8" s="7"/>
      <c r="D8" s="7"/>
    </row>
    <row r="9" spans="4:5" ht="15.75">
      <c r="D9" s="7"/>
      <c r="E9" s="7"/>
    </row>
    <row r="10" ht="13.5" thickBot="1"/>
    <row r="11" spans="1:10" ht="13.5" thickBot="1">
      <c r="A11" s="4" t="s">
        <v>0</v>
      </c>
      <c r="B11" s="2"/>
      <c r="C11" s="55" t="s">
        <v>68</v>
      </c>
      <c r="D11" s="3"/>
      <c r="E11" s="3"/>
      <c r="F11" s="103"/>
      <c r="G11" s="55" t="s">
        <v>240</v>
      </c>
      <c r="H11" s="3"/>
      <c r="I11" s="3"/>
      <c r="J11" s="16"/>
    </row>
    <row r="12" spans="1:10" ht="12.75">
      <c r="A12" s="5" t="s">
        <v>1</v>
      </c>
      <c r="B12" s="5" t="s">
        <v>69</v>
      </c>
      <c r="C12" s="5" t="s">
        <v>2</v>
      </c>
      <c r="D12" s="54" t="s">
        <v>71</v>
      </c>
      <c r="E12" s="51" t="s">
        <v>4</v>
      </c>
      <c r="F12" s="57" t="s">
        <v>5</v>
      </c>
      <c r="G12" s="52" t="s">
        <v>69</v>
      </c>
      <c r="H12" s="49" t="s">
        <v>2</v>
      </c>
      <c r="I12" s="49" t="s">
        <v>71</v>
      </c>
      <c r="J12" s="53" t="s">
        <v>4</v>
      </c>
    </row>
    <row r="13" spans="1:10" ht="13.5" thickBot="1">
      <c r="A13" s="48"/>
      <c r="B13" s="48" t="s">
        <v>70</v>
      </c>
      <c r="C13" s="48" t="s">
        <v>3</v>
      </c>
      <c r="D13" s="50"/>
      <c r="E13" s="44"/>
      <c r="F13" s="58"/>
      <c r="G13" s="43" t="s">
        <v>70</v>
      </c>
      <c r="H13" s="50" t="s">
        <v>3</v>
      </c>
      <c r="I13" s="50"/>
      <c r="J13" s="45"/>
    </row>
    <row r="14" spans="4:10" s="27" customFormat="1" ht="13.5" thickBot="1">
      <c r="D14" s="9"/>
      <c r="E14" s="9"/>
      <c r="F14" s="60"/>
      <c r="G14" s="9"/>
      <c r="H14" s="9"/>
      <c r="I14" s="9"/>
      <c r="J14" s="9"/>
    </row>
    <row r="15" spans="1:11" ht="15.75" thickBot="1">
      <c r="A15" s="62" t="s">
        <v>6</v>
      </c>
      <c r="B15" s="63" t="s">
        <v>73</v>
      </c>
      <c r="C15" s="63"/>
      <c r="D15" s="64"/>
      <c r="E15" s="9"/>
      <c r="F15" s="60"/>
      <c r="G15" s="9"/>
      <c r="H15" s="9"/>
      <c r="I15" s="9"/>
      <c r="J15" s="9"/>
      <c r="K15" s="27"/>
    </row>
    <row r="16" spans="1:10" ht="15">
      <c r="A16" s="111"/>
      <c r="B16" s="131">
        <v>2100</v>
      </c>
      <c r="C16" s="112" t="s">
        <v>74</v>
      </c>
      <c r="D16" s="132" t="s">
        <v>11</v>
      </c>
      <c r="E16" s="194">
        <v>4029</v>
      </c>
      <c r="F16" s="196">
        <v>290000</v>
      </c>
      <c r="G16" s="212">
        <v>2147</v>
      </c>
      <c r="H16" s="188" t="s">
        <v>41</v>
      </c>
      <c r="I16" s="189" t="s">
        <v>241</v>
      </c>
      <c r="J16" s="190">
        <v>4029</v>
      </c>
    </row>
    <row r="17" spans="1:10" s="151" customFormat="1" ht="13.5" thickBot="1">
      <c r="A17" s="152"/>
      <c r="B17" s="134">
        <v>2147</v>
      </c>
      <c r="C17" s="135" t="s">
        <v>14</v>
      </c>
      <c r="D17" s="136" t="s">
        <v>77</v>
      </c>
      <c r="E17" s="195">
        <v>4020</v>
      </c>
      <c r="F17" s="197">
        <v>300000</v>
      </c>
      <c r="G17" s="213">
        <v>2147</v>
      </c>
      <c r="H17" s="191" t="s">
        <v>41</v>
      </c>
      <c r="I17" s="192" t="s">
        <v>241</v>
      </c>
      <c r="J17" s="193">
        <v>4029</v>
      </c>
    </row>
    <row r="18" spans="1:11" ht="13.5" thickBot="1">
      <c r="A18" s="29"/>
      <c r="B18" s="29"/>
      <c r="C18" s="29"/>
      <c r="D18" s="43"/>
      <c r="E18" s="9"/>
      <c r="F18" s="60"/>
      <c r="G18" s="9"/>
      <c r="H18" s="9"/>
      <c r="I18" s="9"/>
      <c r="J18" s="9"/>
      <c r="K18" s="27"/>
    </row>
    <row r="19" spans="1:11" ht="15.75" thickBot="1">
      <c r="A19" s="158" t="s">
        <v>10</v>
      </c>
      <c r="B19" s="87" t="s">
        <v>78</v>
      </c>
      <c r="C19" s="87"/>
      <c r="D19" s="88"/>
      <c r="E19" s="9"/>
      <c r="F19" s="60"/>
      <c r="G19" s="9"/>
      <c r="H19" s="9"/>
      <c r="I19" s="9"/>
      <c r="J19" s="9"/>
      <c r="K19" s="27"/>
    </row>
    <row r="20" spans="2:10" ht="13.5" thickBot="1">
      <c r="B20" s="82">
        <v>2102</v>
      </c>
      <c r="C20" s="83" t="s">
        <v>74</v>
      </c>
      <c r="D20" s="84" t="s">
        <v>11</v>
      </c>
      <c r="E20" s="114">
        <v>4029</v>
      </c>
      <c r="F20" s="185">
        <v>75000</v>
      </c>
      <c r="G20" s="186">
        <v>2102</v>
      </c>
      <c r="H20" s="182" t="s">
        <v>74</v>
      </c>
      <c r="I20" s="183" t="s">
        <v>11</v>
      </c>
      <c r="J20" s="184">
        <v>4021</v>
      </c>
    </row>
    <row r="21" spans="2:10" ht="13.5" thickBot="1">
      <c r="B21" s="27"/>
      <c r="C21" s="38"/>
      <c r="D21" s="27"/>
      <c r="E21" s="27"/>
      <c r="F21" s="39"/>
      <c r="G21" s="27"/>
      <c r="H21" s="38"/>
      <c r="I21" s="27"/>
      <c r="J21" s="27"/>
    </row>
    <row r="22" spans="1:10" ht="15.75" thickBot="1">
      <c r="A22" s="62" t="s">
        <v>50</v>
      </c>
      <c r="B22" s="76" t="s">
        <v>244</v>
      </c>
      <c r="C22" s="97"/>
      <c r="D22" s="77"/>
      <c r="E22" s="27"/>
      <c r="F22" s="39"/>
      <c r="G22" s="27"/>
      <c r="H22" s="38"/>
      <c r="I22" s="27"/>
      <c r="J22" s="27"/>
    </row>
    <row r="23" spans="2:10" ht="13.5" thickBot="1">
      <c r="B23" s="82">
        <v>2103</v>
      </c>
      <c r="C23" s="83" t="s">
        <v>74</v>
      </c>
      <c r="D23" s="84" t="s">
        <v>11</v>
      </c>
      <c r="E23" s="92">
        <v>4020</v>
      </c>
      <c r="F23" s="56">
        <v>40497.93</v>
      </c>
      <c r="G23" s="82">
        <v>2103</v>
      </c>
      <c r="H23" s="83" t="s">
        <v>74</v>
      </c>
      <c r="I23" s="84" t="s">
        <v>11</v>
      </c>
      <c r="J23" s="92">
        <v>4025</v>
      </c>
    </row>
    <row r="24" spans="2:10" ht="13.5" thickBot="1">
      <c r="B24" s="27"/>
      <c r="C24" s="38"/>
      <c r="D24" s="27"/>
      <c r="E24" s="27"/>
      <c r="F24" s="39"/>
      <c r="G24" s="27"/>
      <c r="H24" s="38"/>
      <c r="I24" s="27"/>
      <c r="J24" s="27"/>
    </row>
    <row r="25" spans="1:10" ht="15.75" thickBot="1">
      <c r="A25" s="62" t="s">
        <v>18</v>
      </c>
      <c r="B25" s="76" t="s">
        <v>19</v>
      </c>
      <c r="C25" s="161"/>
      <c r="D25" s="27"/>
      <c r="E25" s="27"/>
      <c r="F25" s="39"/>
      <c r="G25" s="27"/>
      <c r="H25" s="38"/>
      <c r="I25" s="27"/>
      <c r="J25" s="27"/>
    </row>
    <row r="26" spans="2:10" ht="12.75">
      <c r="B26" s="71">
        <v>1201</v>
      </c>
      <c r="C26" s="72" t="s">
        <v>29</v>
      </c>
      <c r="D26" s="73" t="s">
        <v>303</v>
      </c>
      <c r="E26" s="99">
        <v>4133</v>
      </c>
      <c r="F26" s="101">
        <v>22000</v>
      </c>
      <c r="G26" s="98">
        <v>1201</v>
      </c>
      <c r="H26" s="72" t="s">
        <v>245</v>
      </c>
      <c r="I26" s="73" t="s">
        <v>246</v>
      </c>
      <c r="J26" s="74">
        <v>4133</v>
      </c>
    </row>
    <row r="27" spans="2:10" ht="15" thickBot="1">
      <c r="B27" s="199">
        <v>1201</v>
      </c>
      <c r="C27" s="135" t="s">
        <v>29</v>
      </c>
      <c r="D27" s="19" t="s">
        <v>303</v>
      </c>
      <c r="E27" s="95">
        <v>4133</v>
      </c>
      <c r="F27" s="26">
        <v>113400</v>
      </c>
      <c r="G27" s="96">
        <v>1201</v>
      </c>
      <c r="H27" s="20" t="s">
        <v>16</v>
      </c>
      <c r="I27" s="19" t="s">
        <v>304</v>
      </c>
      <c r="J27" s="70">
        <v>4133</v>
      </c>
    </row>
    <row r="28" spans="1:3" ht="15.75" hidden="1" thickBot="1">
      <c r="A28" s="62" t="s">
        <v>46</v>
      </c>
      <c r="B28" s="87" t="s">
        <v>47</v>
      </c>
      <c r="C28" s="88"/>
    </row>
    <row r="29" spans="1:10" ht="13.5" hidden="1" thickBot="1">
      <c r="A29" s="1"/>
      <c r="B29" s="2"/>
      <c r="C29" s="3"/>
      <c r="D29" s="3" t="s">
        <v>250</v>
      </c>
      <c r="E29" s="16"/>
      <c r="F29" s="162">
        <f>9635936.69-9247200</f>
        <v>388736.6899999995</v>
      </c>
      <c r="G29" s="82">
        <v>4410</v>
      </c>
      <c r="H29" s="83" t="s">
        <v>74</v>
      </c>
      <c r="I29" s="84" t="s">
        <v>251</v>
      </c>
      <c r="J29" s="92">
        <v>4133</v>
      </c>
    </row>
    <row r="30" ht="13.5" thickBot="1"/>
    <row r="31" spans="1:4" ht="15.75" thickBot="1">
      <c r="A31" s="62" t="s">
        <v>95</v>
      </c>
      <c r="B31" s="76" t="s">
        <v>96</v>
      </c>
      <c r="C31" s="97"/>
      <c r="D31" s="77"/>
    </row>
    <row r="32" spans="2:10" ht="12.75">
      <c r="B32" s="71">
        <v>2104</v>
      </c>
      <c r="C32" s="72" t="s">
        <v>53</v>
      </c>
      <c r="D32" s="73" t="s">
        <v>97</v>
      </c>
      <c r="E32" s="99">
        <v>4022</v>
      </c>
      <c r="F32" s="101">
        <v>800000</v>
      </c>
      <c r="G32" s="98">
        <v>2104</v>
      </c>
      <c r="H32" s="72" t="s">
        <v>53</v>
      </c>
      <c r="I32" s="73" t="s">
        <v>97</v>
      </c>
      <c r="J32" s="74">
        <v>4020</v>
      </c>
    </row>
    <row r="33" spans="2:10" ht="12.75">
      <c r="B33" s="17">
        <v>2104</v>
      </c>
      <c r="C33" s="13" t="s">
        <v>53</v>
      </c>
      <c r="D33" s="11" t="s">
        <v>97</v>
      </c>
      <c r="E33" s="100">
        <v>4022</v>
      </c>
      <c r="F33" s="25">
        <v>1000000</v>
      </c>
      <c r="G33" s="15">
        <v>2104</v>
      </c>
      <c r="H33" s="13" t="s">
        <v>53</v>
      </c>
      <c r="I33" s="11" t="s">
        <v>97</v>
      </c>
      <c r="J33" s="75">
        <v>4025</v>
      </c>
    </row>
    <row r="34" spans="2:10" ht="12.75">
      <c r="B34" s="17">
        <v>2104</v>
      </c>
      <c r="C34" s="13" t="s">
        <v>172</v>
      </c>
      <c r="D34" s="11" t="s">
        <v>253</v>
      </c>
      <c r="E34" s="100">
        <v>4020</v>
      </c>
      <c r="F34" s="25">
        <v>100000</v>
      </c>
      <c r="G34" s="15">
        <v>2104</v>
      </c>
      <c r="H34" s="13" t="s">
        <v>8</v>
      </c>
      <c r="I34" s="11" t="s">
        <v>252</v>
      </c>
      <c r="J34" s="75">
        <v>4025</v>
      </c>
    </row>
    <row r="35" spans="2:10" ht="12.75">
      <c r="B35" s="17">
        <v>2104</v>
      </c>
      <c r="C35" s="13" t="s">
        <v>89</v>
      </c>
      <c r="D35" s="11" t="s">
        <v>98</v>
      </c>
      <c r="E35" s="100">
        <v>4022</v>
      </c>
      <c r="F35" s="25">
        <v>1800000</v>
      </c>
      <c r="G35" s="15">
        <v>2104</v>
      </c>
      <c r="H35" s="13" t="s">
        <v>8</v>
      </c>
      <c r="I35" s="11" t="s">
        <v>252</v>
      </c>
      <c r="J35" s="75">
        <v>4024</v>
      </c>
    </row>
    <row r="36" spans="2:10" ht="13.5" thickBot="1">
      <c r="B36" s="18">
        <v>9100</v>
      </c>
      <c r="C36" s="20" t="s">
        <v>74</v>
      </c>
      <c r="D36" s="19" t="s">
        <v>257</v>
      </c>
      <c r="E36" s="95">
        <v>4202</v>
      </c>
      <c r="F36" s="26">
        <v>154520</v>
      </c>
      <c r="G36" s="96">
        <v>9100</v>
      </c>
      <c r="H36" s="20" t="s">
        <v>74</v>
      </c>
      <c r="I36" s="19" t="s">
        <v>257</v>
      </c>
      <c r="J36" s="70">
        <v>4207</v>
      </c>
    </row>
    <row r="37" spans="2:10" ht="12.75">
      <c r="B37" s="27"/>
      <c r="C37" s="38"/>
      <c r="D37" s="27"/>
      <c r="E37" s="27"/>
      <c r="F37" s="39"/>
      <c r="G37" s="27"/>
      <c r="H37" s="38"/>
      <c r="I37" s="27"/>
      <c r="J37" s="27"/>
    </row>
    <row r="38" spans="1:10" ht="15.75" hidden="1" thickBot="1">
      <c r="A38" s="62" t="s">
        <v>101</v>
      </c>
      <c r="B38" s="63" t="s">
        <v>102</v>
      </c>
      <c r="C38" s="126"/>
      <c r="D38" s="64"/>
      <c r="E38" s="27"/>
      <c r="F38" s="39"/>
      <c r="G38" s="27"/>
      <c r="H38" s="38"/>
      <c r="I38" s="27"/>
      <c r="J38" s="27"/>
    </row>
    <row r="39" spans="2:10" ht="13.5" hidden="1" thickBot="1">
      <c r="B39" s="33"/>
      <c r="C39" s="105"/>
      <c r="D39" s="32" t="s">
        <v>259</v>
      </c>
      <c r="E39" s="114"/>
      <c r="F39" s="102">
        <v>341213.3</v>
      </c>
      <c r="G39" s="115">
        <v>1610</v>
      </c>
      <c r="H39" s="83" t="s">
        <v>8</v>
      </c>
      <c r="I39" s="84" t="s">
        <v>258</v>
      </c>
      <c r="J39" s="92">
        <v>4208</v>
      </c>
    </row>
    <row r="40" spans="2:10" ht="13.5" thickBot="1">
      <c r="B40" s="27"/>
      <c r="C40" s="38"/>
      <c r="D40" s="27"/>
      <c r="E40" s="27"/>
      <c r="F40" s="39"/>
      <c r="G40" s="27"/>
      <c r="H40" s="38"/>
      <c r="I40" s="27"/>
      <c r="J40" s="27"/>
    </row>
    <row r="41" spans="1:10" ht="15.75" thickBot="1">
      <c r="A41" s="62" t="s">
        <v>59</v>
      </c>
      <c r="B41" s="63" t="s">
        <v>129</v>
      </c>
      <c r="C41" s="106"/>
      <c r="D41" s="16"/>
      <c r="E41" s="27"/>
      <c r="F41" s="39"/>
      <c r="G41" s="27"/>
      <c r="H41" s="38"/>
      <c r="I41" s="27"/>
      <c r="J41" s="27"/>
    </row>
    <row r="42" spans="1:10" ht="15.75" thickBot="1">
      <c r="A42" s="62" t="s">
        <v>112</v>
      </c>
      <c r="B42" s="63" t="s">
        <v>113</v>
      </c>
      <c r="C42" s="107"/>
      <c r="D42" s="108"/>
      <c r="E42" s="27"/>
      <c r="F42" s="39"/>
      <c r="G42" s="27"/>
      <c r="H42" s="38"/>
      <c r="I42" s="27"/>
      <c r="J42" s="27"/>
    </row>
    <row r="43" spans="2:10" ht="13.5" thickBot="1">
      <c r="B43" s="33">
        <v>5111</v>
      </c>
      <c r="C43" s="105" t="s">
        <v>6</v>
      </c>
      <c r="D43" s="32" t="s">
        <v>212</v>
      </c>
      <c r="E43" s="92">
        <v>4133</v>
      </c>
      <c r="F43" s="104">
        <f>197830323.74-150000000</f>
        <v>47830323.74000001</v>
      </c>
      <c r="G43" s="82">
        <v>5111</v>
      </c>
      <c r="H43" s="83" t="s">
        <v>27</v>
      </c>
      <c r="I43" s="84" t="s">
        <v>125</v>
      </c>
      <c r="J43" s="92">
        <v>4133</v>
      </c>
    </row>
    <row r="44" ht="13.5" thickBot="1"/>
    <row r="45" spans="1:4" ht="15.75" hidden="1" thickBot="1">
      <c r="A45" s="62" t="s">
        <v>127</v>
      </c>
      <c r="B45" s="76" t="s">
        <v>128</v>
      </c>
      <c r="C45" s="76"/>
      <c r="D45" s="77"/>
    </row>
    <row r="46" spans="2:10" ht="13.5" hidden="1" thickBot="1">
      <c r="B46" s="82">
        <v>5113</v>
      </c>
      <c r="C46" s="83" t="s">
        <v>8</v>
      </c>
      <c r="D46" s="84" t="s">
        <v>297</v>
      </c>
      <c r="E46" s="92">
        <v>4133</v>
      </c>
      <c r="F46" s="104">
        <v>2020000</v>
      </c>
      <c r="G46" s="82">
        <v>5113</v>
      </c>
      <c r="H46" s="83" t="s">
        <v>9</v>
      </c>
      <c r="I46" s="84" t="s">
        <v>130</v>
      </c>
      <c r="J46" s="92">
        <v>4133</v>
      </c>
    </row>
    <row r="47" spans="2:10" ht="13.5" hidden="1" thickBot="1">
      <c r="B47" s="27"/>
      <c r="C47" s="27"/>
      <c r="D47" s="27"/>
      <c r="E47" s="27"/>
      <c r="F47" s="39"/>
      <c r="G47" s="27"/>
      <c r="H47" s="38"/>
      <c r="I47" s="27"/>
      <c r="J47" s="27"/>
    </row>
    <row r="48" spans="1:10" ht="15.75" hidden="1" thickBot="1">
      <c r="A48" s="62" t="s">
        <v>142</v>
      </c>
      <c r="B48" s="76" t="s">
        <v>143</v>
      </c>
      <c r="C48" s="76"/>
      <c r="D48" s="77"/>
      <c r="E48" s="27"/>
      <c r="F48" s="39"/>
      <c r="G48" s="27"/>
      <c r="H48" s="38"/>
      <c r="I48" s="27"/>
      <c r="J48" s="27"/>
    </row>
    <row r="49" spans="2:10" ht="13.5" hidden="1" thickBot="1">
      <c r="B49" s="71"/>
      <c r="C49" s="73"/>
      <c r="D49" s="74" t="s">
        <v>269</v>
      </c>
      <c r="E49" s="22"/>
      <c r="F49" s="103">
        <v>50207350</v>
      </c>
      <c r="G49" s="167">
        <v>1510</v>
      </c>
      <c r="H49" s="121" t="s">
        <v>50</v>
      </c>
      <c r="I49" s="122" t="s">
        <v>266</v>
      </c>
      <c r="J49" s="127">
        <v>4303</v>
      </c>
    </row>
    <row r="50" spans="2:10" ht="13.5" hidden="1" thickBot="1">
      <c r="B50" s="18"/>
      <c r="C50" s="19"/>
      <c r="D50" s="70" t="s">
        <v>267</v>
      </c>
      <c r="E50" s="3"/>
      <c r="F50" s="168">
        <v>6815390</v>
      </c>
      <c r="G50" s="84">
        <v>1511</v>
      </c>
      <c r="H50" s="83" t="s">
        <v>115</v>
      </c>
      <c r="I50" s="84" t="s">
        <v>268</v>
      </c>
      <c r="J50" s="92">
        <v>4303</v>
      </c>
    </row>
    <row r="51" spans="2:10" ht="13.5" hidden="1" thickBot="1">
      <c r="B51" s="27"/>
      <c r="C51" s="27"/>
      <c r="D51" s="27"/>
      <c r="E51" s="27"/>
      <c r="F51" s="39"/>
      <c r="G51" s="27"/>
      <c r="H51" s="38"/>
      <c r="I51" s="27"/>
      <c r="J51" s="27"/>
    </row>
    <row r="52" spans="1:10" ht="15.75" hidden="1" thickBot="1">
      <c r="A52" s="62" t="s">
        <v>150</v>
      </c>
      <c r="B52" s="63" t="s">
        <v>151</v>
      </c>
      <c r="C52" s="63"/>
      <c r="D52" s="64"/>
      <c r="E52" s="27"/>
      <c r="F52" s="39"/>
      <c r="G52" s="27"/>
      <c r="H52" s="38"/>
      <c r="I52" s="27"/>
      <c r="J52" s="27"/>
    </row>
    <row r="53" spans="2:10" ht="12.75" hidden="1">
      <c r="B53" s="109"/>
      <c r="C53" s="23"/>
      <c r="D53" s="23" t="s">
        <v>269</v>
      </c>
      <c r="E53" s="73"/>
      <c r="F53" s="79">
        <v>25944750</v>
      </c>
      <c r="G53" s="98">
        <v>1512</v>
      </c>
      <c r="H53" s="72" t="s">
        <v>9</v>
      </c>
      <c r="I53" s="73" t="s">
        <v>235</v>
      </c>
      <c r="J53" s="74">
        <v>4305</v>
      </c>
    </row>
    <row r="54" spans="2:10" ht="13.5" hidden="1" thickBot="1">
      <c r="B54" s="18"/>
      <c r="C54" s="19"/>
      <c r="D54" s="19" t="s">
        <v>269</v>
      </c>
      <c r="E54" s="19"/>
      <c r="F54" s="81">
        <v>52351430</v>
      </c>
      <c r="G54" s="96">
        <v>1512</v>
      </c>
      <c r="H54" s="20" t="s">
        <v>20</v>
      </c>
      <c r="I54" s="19" t="s">
        <v>236</v>
      </c>
      <c r="J54" s="70">
        <v>4303</v>
      </c>
    </row>
    <row r="55" spans="2:10" ht="13.5" hidden="1" thickBot="1">
      <c r="B55" s="27"/>
      <c r="C55" s="27"/>
      <c r="D55" s="27"/>
      <c r="E55" s="27"/>
      <c r="F55" s="39"/>
      <c r="G55" s="27"/>
      <c r="H55" s="38"/>
      <c r="I55" s="27"/>
      <c r="J55" s="27"/>
    </row>
    <row r="56" spans="1:10" ht="15.75" thickBot="1">
      <c r="A56" s="62" t="s">
        <v>153</v>
      </c>
      <c r="B56" s="76" t="s">
        <v>154</v>
      </c>
      <c r="C56" s="76"/>
      <c r="D56" s="77"/>
      <c r="E56" s="27"/>
      <c r="F56" s="39"/>
      <c r="G56" s="27"/>
      <c r="H56" s="38"/>
      <c r="I56" s="27"/>
      <c r="J56" s="27"/>
    </row>
    <row r="57" spans="1:10" ht="15.75" thickBot="1">
      <c r="A57" s="111"/>
      <c r="B57" s="82">
        <v>1523</v>
      </c>
      <c r="C57" s="83" t="s">
        <v>8</v>
      </c>
      <c r="D57" s="84" t="s">
        <v>309</v>
      </c>
      <c r="E57" s="114">
        <v>4206</v>
      </c>
      <c r="F57" s="102">
        <v>349524.24</v>
      </c>
      <c r="G57" s="115">
        <v>1523</v>
      </c>
      <c r="H57" s="83" t="s">
        <v>8</v>
      </c>
      <c r="I57" s="84" t="s">
        <v>309</v>
      </c>
      <c r="J57" s="92">
        <v>4020</v>
      </c>
    </row>
    <row r="58" spans="2:10" ht="13.5" thickBot="1">
      <c r="B58" s="33">
        <v>1523</v>
      </c>
      <c r="C58" s="105" t="s">
        <v>8</v>
      </c>
      <c r="D58" s="32" t="s">
        <v>309</v>
      </c>
      <c r="E58" s="30">
        <v>4027</v>
      </c>
      <c r="F58" s="169">
        <v>6000000</v>
      </c>
      <c r="G58" s="115">
        <v>1523</v>
      </c>
      <c r="H58" s="83" t="s">
        <v>8</v>
      </c>
      <c r="I58" s="84" t="s">
        <v>309</v>
      </c>
      <c r="J58" s="92">
        <v>4029</v>
      </c>
    </row>
    <row r="59" spans="2:10" ht="12.75">
      <c r="B59" s="27"/>
      <c r="C59" s="38"/>
      <c r="D59" s="27"/>
      <c r="E59" s="27"/>
      <c r="F59" s="39"/>
      <c r="G59" s="27"/>
      <c r="H59" s="38"/>
      <c r="I59" s="27"/>
      <c r="J59" s="27"/>
    </row>
    <row r="60" spans="1:10" ht="15.75" hidden="1" thickBot="1">
      <c r="A60" s="62" t="s">
        <v>48</v>
      </c>
      <c r="B60" s="76" t="s">
        <v>49</v>
      </c>
      <c r="C60" s="97"/>
      <c r="D60" s="77"/>
      <c r="E60" s="27"/>
      <c r="F60" s="39"/>
      <c r="G60" s="27"/>
      <c r="H60" s="38"/>
      <c r="I60" s="27"/>
      <c r="J60" s="27"/>
    </row>
    <row r="61" spans="1:10" ht="15" hidden="1">
      <c r="A61" s="111"/>
      <c r="B61" s="131">
        <v>1515</v>
      </c>
      <c r="C61" s="112" t="s">
        <v>50</v>
      </c>
      <c r="D61" s="132" t="s">
        <v>298</v>
      </c>
      <c r="E61" s="74">
        <v>4307</v>
      </c>
      <c r="F61" s="101">
        <v>5500000</v>
      </c>
      <c r="G61" s="98">
        <v>1515</v>
      </c>
      <c r="H61" s="72" t="s">
        <v>28</v>
      </c>
      <c r="I61" s="73" t="s">
        <v>158</v>
      </c>
      <c r="J61" s="74">
        <v>4303</v>
      </c>
    </row>
    <row r="62" spans="2:10" ht="13.5" hidden="1" thickBot="1">
      <c r="B62" s="18">
        <v>1515</v>
      </c>
      <c r="C62" s="20" t="s">
        <v>31</v>
      </c>
      <c r="D62" s="19" t="s">
        <v>299</v>
      </c>
      <c r="E62" s="70">
        <v>4307</v>
      </c>
      <c r="F62" s="26">
        <v>1800000</v>
      </c>
      <c r="G62" s="96">
        <v>1515</v>
      </c>
      <c r="H62" s="20" t="s">
        <v>28</v>
      </c>
      <c r="I62" s="19" t="s">
        <v>158</v>
      </c>
      <c r="J62" s="70">
        <v>4303</v>
      </c>
    </row>
    <row r="63" spans="2:10" ht="13.5" thickBot="1">
      <c r="B63" s="27"/>
      <c r="C63" s="38"/>
      <c r="D63" s="27"/>
      <c r="E63" s="27"/>
      <c r="F63" s="39"/>
      <c r="G63" s="27"/>
      <c r="H63" s="38"/>
      <c r="I63" s="27"/>
      <c r="J63" s="27"/>
    </row>
    <row r="64" spans="1:10" ht="15.75" thickBot="1">
      <c r="A64" s="62" t="s">
        <v>163</v>
      </c>
      <c r="B64" s="76" t="s">
        <v>164</v>
      </c>
      <c r="C64" s="76"/>
      <c r="D64" s="77"/>
      <c r="E64" s="27"/>
      <c r="F64" s="39"/>
      <c r="G64" s="27"/>
      <c r="H64" s="38"/>
      <c r="I64" s="27"/>
      <c r="J64" s="27"/>
    </row>
    <row r="65" spans="1:10" ht="15.75" thickBot="1">
      <c r="A65" s="111"/>
      <c r="B65" s="174">
        <v>1550</v>
      </c>
      <c r="C65" s="175" t="s">
        <v>14</v>
      </c>
      <c r="D65" s="176" t="s">
        <v>310</v>
      </c>
      <c r="E65" s="84">
        <v>4208</v>
      </c>
      <c r="F65" s="110">
        <v>568000</v>
      </c>
      <c r="G65" s="84">
        <v>1550</v>
      </c>
      <c r="H65" s="83" t="s">
        <v>8</v>
      </c>
      <c r="I65" s="84" t="s">
        <v>271</v>
      </c>
      <c r="J65" s="92">
        <v>4208</v>
      </c>
    </row>
    <row r="66" spans="2:10" ht="12.75" hidden="1">
      <c r="B66" s="109">
        <v>1550</v>
      </c>
      <c r="C66" s="61" t="s">
        <v>8</v>
      </c>
      <c r="D66" s="23" t="s">
        <v>273</v>
      </c>
      <c r="E66" s="24"/>
      <c r="F66" s="146">
        <v>1750000</v>
      </c>
      <c r="G66" s="166">
        <v>1550</v>
      </c>
      <c r="H66" s="61" t="s">
        <v>8</v>
      </c>
      <c r="I66" s="23" t="s">
        <v>271</v>
      </c>
      <c r="J66" s="47">
        <v>4208</v>
      </c>
    </row>
    <row r="67" spans="2:10" ht="12.75" hidden="1">
      <c r="B67" s="17">
        <v>1550</v>
      </c>
      <c r="C67" s="13" t="s">
        <v>16</v>
      </c>
      <c r="D67" s="11" t="s">
        <v>273</v>
      </c>
      <c r="E67" s="100"/>
      <c r="F67" s="25">
        <v>3700500</v>
      </c>
      <c r="G67" s="15">
        <v>1550</v>
      </c>
      <c r="H67" s="13" t="s">
        <v>16</v>
      </c>
      <c r="I67" s="11" t="s">
        <v>272</v>
      </c>
      <c r="J67" s="75">
        <v>4208</v>
      </c>
    </row>
    <row r="68" spans="2:10" ht="13.5" hidden="1" thickBot="1">
      <c r="B68" s="18">
        <v>1551</v>
      </c>
      <c r="C68" s="20" t="s">
        <v>14</v>
      </c>
      <c r="D68" s="19" t="s">
        <v>273</v>
      </c>
      <c r="E68" s="95"/>
      <c r="F68" s="26">
        <v>2368100</v>
      </c>
      <c r="G68" s="96">
        <v>1551</v>
      </c>
      <c r="H68" s="20" t="s">
        <v>14</v>
      </c>
      <c r="I68" s="19" t="s">
        <v>274</v>
      </c>
      <c r="J68" s="70">
        <v>4208</v>
      </c>
    </row>
    <row r="69" spans="2:10" ht="13.5" thickBot="1">
      <c r="B69" s="27"/>
      <c r="C69" s="27"/>
      <c r="D69" s="27"/>
      <c r="E69" s="27"/>
      <c r="F69" s="39"/>
      <c r="G69" s="27"/>
      <c r="H69" s="38"/>
      <c r="I69" s="27"/>
      <c r="J69" s="27"/>
    </row>
    <row r="70" spans="1:10" ht="15.75" thickBot="1">
      <c r="A70" s="113">
        <v>1002</v>
      </c>
      <c r="B70" s="63" t="s">
        <v>170</v>
      </c>
      <c r="C70" s="64"/>
      <c r="D70" s="27"/>
      <c r="E70" s="27"/>
      <c r="F70" s="39"/>
      <c r="G70" s="27"/>
      <c r="H70" s="38"/>
      <c r="I70" s="27"/>
      <c r="J70" s="27"/>
    </row>
    <row r="71" spans="2:10" ht="13.5" thickBot="1">
      <c r="B71" s="33">
        <v>1050</v>
      </c>
      <c r="C71" s="105" t="s">
        <v>20</v>
      </c>
      <c r="D71" s="84" t="s">
        <v>300</v>
      </c>
      <c r="E71" s="114">
        <v>4307</v>
      </c>
      <c r="F71" s="102">
        <v>50000</v>
      </c>
      <c r="G71" s="115">
        <v>1050</v>
      </c>
      <c r="H71" s="83" t="s">
        <v>8</v>
      </c>
      <c r="I71" s="84" t="s">
        <v>276</v>
      </c>
      <c r="J71" s="92">
        <v>4020</v>
      </c>
    </row>
    <row r="72" spans="2:10" ht="13.5" thickBot="1">
      <c r="B72" s="27"/>
      <c r="C72" s="27"/>
      <c r="D72" s="27"/>
      <c r="E72" s="27"/>
      <c r="F72" s="39"/>
      <c r="G72" s="27"/>
      <c r="H72" s="38"/>
      <c r="I72" s="27"/>
      <c r="J72" s="27"/>
    </row>
    <row r="73" spans="1:10" ht="15.75" thickBot="1">
      <c r="A73" s="113">
        <v>1101</v>
      </c>
      <c r="B73" s="76" t="s">
        <v>55</v>
      </c>
      <c r="C73" s="76"/>
      <c r="D73" s="77"/>
      <c r="E73" s="27"/>
      <c r="F73" s="39"/>
      <c r="G73" s="27"/>
      <c r="H73" s="38"/>
      <c r="I73" s="27"/>
      <c r="J73" s="27"/>
    </row>
    <row r="74" spans="2:10" ht="12.75">
      <c r="B74" s="71">
        <v>7310</v>
      </c>
      <c r="C74" s="72" t="s">
        <v>8</v>
      </c>
      <c r="D74" s="73" t="s">
        <v>180</v>
      </c>
      <c r="E74" s="99">
        <v>4024</v>
      </c>
      <c r="F74" s="101">
        <f>763868-450000</f>
        <v>313868</v>
      </c>
      <c r="G74" s="98">
        <v>7310</v>
      </c>
      <c r="H74" s="72" t="s">
        <v>8</v>
      </c>
      <c r="I74" s="73" t="s">
        <v>180</v>
      </c>
      <c r="J74" s="74">
        <v>4020</v>
      </c>
    </row>
    <row r="75" spans="2:10" ht="12.75">
      <c r="B75" s="17">
        <v>7310</v>
      </c>
      <c r="C75" s="13" t="s">
        <v>8</v>
      </c>
      <c r="D75" s="11" t="s">
        <v>180</v>
      </c>
      <c r="E75" s="100">
        <v>4024</v>
      </c>
      <c r="F75" s="25">
        <v>46000</v>
      </c>
      <c r="G75" s="15">
        <v>7310</v>
      </c>
      <c r="H75" s="13" t="s">
        <v>8</v>
      </c>
      <c r="I75" s="11" t="s">
        <v>180</v>
      </c>
      <c r="J75" s="75">
        <v>4026</v>
      </c>
    </row>
    <row r="76" spans="2:10" ht="12.75">
      <c r="B76" s="17">
        <v>7310</v>
      </c>
      <c r="C76" s="13" t="s">
        <v>9</v>
      </c>
      <c r="D76" s="11" t="s">
        <v>185</v>
      </c>
      <c r="E76" s="100">
        <v>4020</v>
      </c>
      <c r="F76" s="25">
        <v>40000</v>
      </c>
      <c r="G76" s="15">
        <v>7310</v>
      </c>
      <c r="H76" s="13" t="s">
        <v>8</v>
      </c>
      <c r="I76" s="11" t="s">
        <v>180</v>
      </c>
      <c r="J76" s="75">
        <v>4026</v>
      </c>
    </row>
    <row r="77" spans="2:10" ht="12.75">
      <c r="B77" s="17">
        <v>7310</v>
      </c>
      <c r="C77" s="13" t="s">
        <v>16</v>
      </c>
      <c r="D77" s="11" t="s">
        <v>296</v>
      </c>
      <c r="E77" s="100">
        <v>4029</v>
      </c>
      <c r="F77" s="25">
        <v>120000</v>
      </c>
      <c r="G77" s="15">
        <v>7310</v>
      </c>
      <c r="H77" s="13" t="s">
        <v>8</v>
      </c>
      <c r="I77" s="11" t="s">
        <v>180</v>
      </c>
      <c r="J77" s="75">
        <v>4026</v>
      </c>
    </row>
    <row r="78" spans="2:10" ht="12.75">
      <c r="B78" s="17">
        <v>7310</v>
      </c>
      <c r="C78" s="13" t="s">
        <v>9</v>
      </c>
      <c r="D78" s="11" t="s">
        <v>185</v>
      </c>
      <c r="E78" s="100">
        <v>4020</v>
      </c>
      <c r="F78" s="25">
        <v>81469.7</v>
      </c>
      <c r="G78" s="15">
        <v>7310</v>
      </c>
      <c r="H78" s="13" t="s">
        <v>9</v>
      </c>
      <c r="I78" s="11" t="s">
        <v>185</v>
      </c>
      <c r="J78" s="75">
        <v>4024</v>
      </c>
    </row>
    <row r="79" spans="2:10" ht="12.75">
      <c r="B79" s="17">
        <v>7310</v>
      </c>
      <c r="C79" s="13" t="s">
        <v>14</v>
      </c>
      <c r="D79" s="11" t="s">
        <v>282</v>
      </c>
      <c r="E79" s="100">
        <v>4024</v>
      </c>
      <c r="F79" s="25">
        <v>36009</v>
      </c>
      <c r="G79" s="15">
        <v>7310</v>
      </c>
      <c r="H79" s="13" t="s">
        <v>14</v>
      </c>
      <c r="I79" s="11" t="s">
        <v>282</v>
      </c>
      <c r="J79" s="75">
        <v>4020</v>
      </c>
    </row>
    <row r="80" spans="2:10" ht="12.75" hidden="1">
      <c r="B80" s="17">
        <v>2110</v>
      </c>
      <c r="C80" s="13" t="s">
        <v>8</v>
      </c>
      <c r="D80" s="11" t="s">
        <v>285</v>
      </c>
      <c r="E80" s="100"/>
      <c r="F80" s="25">
        <v>1000000</v>
      </c>
      <c r="G80" s="15">
        <v>2110</v>
      </c>
      <c r="H80" s="13" t="s">
        <v>8</v>
      </c>
      <c r="I80" s="11" t="s">
        <v>278</v>
      </c>
      <c r="J80" s="75">
        <v>4029</v>
      </c>
    </row>
    <row r="81" spans="2:10" ht="12.75" hidden="1">
      <c r="B81" s="17"/>
      <c r="C81" s="13"/>
      <c r="D81" s="11" t="s">
        <v>286</v>
      </c>
      <c r="E81" s="100"/>
      <c r="F81" s="25">
        <f>19026100-11380000</f>
        <v>7646100</v>
      </c>
      <c r="G81" s="15">
        <v>7320</v>
      </c>
      <c r="H81" s="13" t="s">
        <v>9</v>
      </c>
      <c r="I81" s="11" t="s">
        <v>57</v>
      </c>
      <c r="J81" s="75">
        <v>4020</v>
      </c>
    </row>
    <row r="82" spans="2:10" ht="12.75" hidden="1">
      <c r="B82" s="17"/>
      <c r="C82" s="13"/>
      <c r="D82" s="11" t="s">
        <v>285</v>
      </c>
      <c r="E82" s="100"/>
      <c r="F82" s="25">
        <v>1261100</v>
      </c>
      <c r="G82" s="15">
        <v>7320</v>
      </c>
      <c r="H82" s="13" t="s">
        <v>9</v>
      </c>
      <c r="I82" s="11" t="s">
        <v>57</v>
      </c>
      <c r="J82" s="75">
        <v>4026</v>
      </c>
    </row>
    <row r="83" spans="2:10" ht="13.5" hidden="1" thickBot="1">
      <c r="B83" s="18"/>
      <c r="C83" s="20"/>
      <c r="D83" s="19" t="s">
        <v>285</v>
      </c>
      <c r="E83" s="95"/>
      <c r="F83" s="26">
        <v>2447200</v>
      </c>
      <c r="G83" s="96">
        <v>7330</v>
      </c>
      <c r="H83" s="20" t="s">
        <v>16</v>
      </c>
      <c r="I83" s="19" t="s">
        <v>58</v>
      </c>
      <c r="J83" s="70">
        <v>4020</v>
      </c>
    </row>
    <row r="84" spans="5:10" ht="13.5" thickBot="1">
      <c r="E84" s="27"/>
      <c r="F84" s="39"/>
      <c r="G84" s="27"/>
      <c r="H84" s="38"/>
      <c r="I84" s="27"/>
      <c r="J84" s="27"/>
    </row>
    <row r="85" spans="1:10" ht="15.75" thickBot="1">
      <c r="A85" s="113">
        <v>1402</v>
      </c>
      <c r="B85" s="76" t="s">
        <v>60</v>
      </c>
      <c r="C85" s="76"/>
      <c r="D85" s="77"/>
      <c r="E85" s="27"/>
      <c r="F85" s="39"/>
      <c r="G85" s="27"/>
      <c r="H85" s="38"/>
      <c r="I85" s="27"/>
      <c r="J85" s="27"/>
    </row>
    <row r="86" spans="2:10" ht="12.75">
      <c r="B86" s="71">
        <v>8370</v>
      </c>
      <c r="C86" s="72" t="s">
        <v>178</v>
      </c>
      <c r="D86" s="73" t="s">
        <v>193</v>
      </c>
      <c r="E86" s="99">
        <v>4023</v>
      </c>
      <c r="F86" s="101">
        <v>100000</v>
      </c>
      <c r="G86" s="98">
        <v>8370</v>
      </c>
      <c r="H86" s="72" t="s">
        <v>178</v>
      </c>
      <c r="I86" s="73" t="s">
        <v>193</v>
      </c>
      <c r="J86" s="74">
        <v>4020</v>
      </c>
    </row>
    <row r="87" spans="2:10" ht="12.75">
      <c r="B87" s="17">
        <v>8370</v>
      </c>
      <c r="C87" s="13" t="s">
        <v>178</v>
      </c>
      <c r="D87" s="11" t="s">
        <v>193</v>
      </c>
      <c r="E87" s="100">
        <v>4025</v>
      </c>
      <c r="F87" s="25">
        <v>200000</v>
      </c>
      <c r="G87" s="15">
        <v>8370</v>
      </c>
      <c r="H87" s="13" t="s">
        <v>178</v>
      </c>
      <c r="I87" s="11" t="s">
        <v>193</v>
      </c>
      <c r="J87" s="75">
        <v>4020</v>
      </c>
    </row>
    <row r="88" spans="2:10" ht="12.75">
      <c r="B88" s="17">
        <v>8370</v>
      </c>
      <c r="C88" s="13" t="s">
        <v>178</v>
      </c>
      <c r="D88" s="11" t="s">
        <v>193</v>
      </c>
      <c r="E88" s="100">
        <v>4029</v>
      </c>
      <c r="F88" s="25">
        <v>400000</v>
      </c>
      <c r="G88" s="15">
        <v>8370</v>
      </c>
      <c r="H88" s="13" t="s">
        <v>178</v>
      </c>
      <c r="I88" s="11" t="s">
        <v>193</v>
      </c>
      <c r="J88" s="75">
        <v>4021</v>
      </c>
    </row>
    <row r="89" spans="2:10" ht="13.5" thickBot="1">
      <c r="B89" s="18">
        <v>8370</v>
      </c>
      <c r="C89" s="20" t="s">
        <v>99</v>
      </c>
      <c r="D89" s="19" t="s">
        <v>194</v>
      </c>
      <c r="E89" s="95">
        <v>4021</v>
      </c>
      <c r="F89" s="26">
        <v>100000</v>
      </c>
      <c r="G89" s="96">
        <v>8370</v>
      </c>
      <c r="H89" s="20" t="s">
        <v>99</v>
      </c>
      <c r="I89" s="19" t="s">
        <v>194</v>
      </c>
      <c r="J89" s="70">
        <v>4024</v>
      </c>
    </row>
    <row r="90" spans="5:10" ht="13.5" thickBot="1">
      <c r="E90" s="27"/>
      <c r="F90" s="39"/>
      <c r="G90" s="27"/>
      <c r="H90" s="38"/>
      <c r="I90" s="27"/>
      <c r="J90" s="27"/>
    </row>
    <row r="91" spans="1:10" ht="15.75" thickBot="1">
      <c r="A91" s="113">
        <v>2001</v>
      </c>
      <c r="B91" s="76" t="s">
        <v>181</v>
      </c>
      <c r="C91" s="22"/>
      <c r="D91" s="22"/>
      <c r="E91" s="14"/>
      <c r="G91" s="27"/>
      <c r="H91" s="38"/>
      <c r="I91" s="27"/>
      <c r="J91" s="27"/>
    </row>
    <row r="92" spans="2:10" ht="13.5" thickBot="1">
      <c r="B92" s="82">
        <v>2114</v>
      </c>
      <c r="C92" s="83" t="s">
        <v>9</v>
      </c>
      <c r="D92" s="84" t="s">
        <v>182</v>
      </c>
      <c r="E92" s="114">
        <v>4020</v>
      </c>
      <c r="F92" s="102">
        <v>10000000</v>
      </c>
      <c r="G92" s="115">
        <v>2114</v>
      </c>
      <c r="H92" s="83" t="s">
        <v>9</v>
      </c>
      <c r="I92" s="84" t="s">
        <v>182</v>
      </c>
      <c r="J92" s="92">
        <v>4029</v>
      </c>
    </row>
    <row r="93" spans="7:10" ht="12.75">
      <c r="G93" s="27"/>
      <c r="H93" s="38"/>
      <c r="I93" s="27"/>
      <c r="J93" s="27"/>
    </row>
    <row r="94" spans="1:10" ht="15.75" hidden="1" thickBot="1">
      <c r="A94" s="113">
        <v>2003</v>
      </c>
      <c r="B94" s="76" t="s">
        <v>52</v>
      </c>
      <c r="C94" s="76"/>
      <c r="D94" s="77"/>
      <c r="G94" s="27"/>
      <c r="H94" s="38"/>
      <c r="I94" s="27"/>
      <c r="J94" s="27"/>
    </row>
    <row r="95" spans="1:10" ht="15" hidden="1">
      <c r="A95" s="87"/>
      <c r="B95" s="128"/>
      <c r="C95" s="129"/>
      <c r="D95" s="73" t="s">
        <v>184</v>
      </c>
      <c r="E95" s="73"/>
      <c r="F95" s="116">
        <v>1010000</v>
      </c>
      <c r="G95" s="73">
        <v>1623</v>
      </c>
      <c r="H95" s="72" t="s">
        <v>172</v>
      </c>
      <c r="I95" s="73" t="s">
        <v>183</v>
      </c>
      <c r="J95" s="74">
        <v>4205</v>
      </c>
    </row>
    <row r="96" spans="2:10" ht="12.75" hidden="1">
      <c r="B96" s="17"/>
      <c r="C96" s="13"/>
      <c r="D96" s="11" t="s">
        <v>184</v>
      </c>
      <c r="E96" s="11"/>
      <c r="F96" s="12">
        <v>750000</v>
      </c>
      <c r="G96" s="11">
        <v>1623</v>
      </c>
      <c r="H96" s="13" t="s">
        <v>290</v>
      </c>
      <c r="I96" s="11" t="s">
        <v>213</v>
      </c>
      <c r="J96" s="75">
        <v>4205</v>
      </c>
    </row>
    <row r="97" spans="2:10" ht="13.5" hidden="1" thickBot="1">
      <c r="B97" s="18"/>
      <c r="C97" s="20"/>
      <c r="D97" s="19" t="s">
        <v>295</v>
      </c>
      <c r="E97" s="19"/>
      <c r="F97" s="21">
        <v>1500000</v>
      </c>
      <c r="G97" s="19">
        <v>1623</v>
      </c>
      <c r="H97" s="20" t="s">
        <v>53</v>
      </c>
      <c r="I97" s="19" t="s">
        <v>54</v>
      </c>
      <c r="J97" s="70">
        <v>4204</v>
      </c>
    </row>
    <row r="98" spans="2:10" ht="13.5" thickBot="1">
      <c r="B98" s="27"/>
      <c r="C98" s="38"/>
      <c r="D98" s="27"/>
      <c r="E98" s="27"/>
      <c r="F98" s="39"/>
      <c r="G98" s="27"/>
      <c r="H98" s="38"/>
      <c r="I98" s="27"/>
      <c r="J98" s="27"/>
    </row>
    <row r="99" spans="1:10" ht="15.75" thickBot="1">
      <c r="A99" s="113">
        <v>2101</v>
      </c>
      <c r="B99" s="76" t="s">
        <v>205</v>
      </c>
      <c r="C99" s="97"/>
      <c r="D99" s="77"/>
      <c r="E99" s="27"/>
      <c r="F99" s="39"/>
      <c r="G99" s="27"/>
      <c r="H99" s="38"/>
      <c r="I99" s="27"/>
      <c r="J99" s="27"/>
    </row>
    <row r="100" spans="2:10" ht="13.5" thickBot="1">
      <c r="B100" s="82">
        <v>2115</v>
      </c>
      <c r="C100" s="83" t="s">
        <v>74</v>
      </c>
      <c r="D100" s="84" t="s">
        <v>11</v>
      </c>
      <c r="E100" s="114">
        <v>4029</v>
      </c>
      <c r="F100" s="102">
        <v>200000</v>
      </c>
      <c r="G100" s="115">
        <v>2115</v>
      </c>
      <c r="H100" s="83" t="s">
        <v>74</v>
      </c>
      <c r="I100" s="84" t="s">
        <v>11</v>
      </c>
      <c r="J100" s="92">
        <v>4024</v>
      </c>
    </row>
    <row r="101" spans="2:10" ht="12.75">
      <c r="B101" s="27"/>
      <c r="C101" s="38"/>
      <c r="D101" s="27"/>
      <c r="E101" s="27"/>
      <c r="F101" s="39"/>
      <c r="G101" s="27"/>
      <c r="H101" s="38"/>
      <c r="I101" s="27"/>
      <c r="J101" s="27"/>
    </row>
    <row r="102" ht="13.5" customHeight="1"/>
    <row r="103" spans="1:6" ht="15.75">
      <c r="A103" s="201" t="s">
        <v>307</v>
      </c>
      <c r="B103" s="7" t="s">
        <v>67</v>
      </c>
      <c r="C103" s="7"/>
      <c r="D103" s="7"/>
      <c r="E103" s="7"/>
      <c r="F103" s="59"/>
    </row>
    <row r="104" ht="12.75">
      <c r="B104" t="s">
        <v>214</v>
      </c>
    </row>
    <row r="107" ht="13.5" thickBot="1"/>
    <row r="108" spans="1:10" ht="13.5" thickBot="1">
      <c r="A108" s="4" t="s">
        <v>93</v>
      </c>
      <c r="B108" s="2"/>
      <c r="C108" s="55" t="s">
        <v>68</v>
      </c>
      <c r="D108" s="3"/>
      <c r="E108" s="3"/>
      <c r="F108" s="103"/>
      <c r="G108" s="55" t="s">
        <v>239</v>
      </c>
      <c r="H108" s="3"/>
      <c r="I108" s="3"/>
      <c r="J108" s="16"/>
    </row>
    <row r="109" spans="1:10" ht="12.75">
      <c r="A109" s="5" t="s">
        <v>94</v>
      </c>
      <c r="B109" s="5" t="s">
        <v>69</v>
      </c>
      <c r="C109" s="5" t="s">
        <v>2</v>
      </c>
      <c r="D109" s="54" t="s">
        <v>71</v>
      </c>
      <c r="E109" s="42" t="s">
        <v>4</v>
      </c>
      <c r="F109" s="57" t="s">
        <v>5</v>
      </c>
      <c r="G109" s="52" t="s">
        <v>69</v>
      </c>
      <c r="H109" s="49" t="s">
        <v>2</v>
      </c>
      <c r="I109" s="49" t="s">
        <v>71</v>
      </c>
      <c r="J109" s="53" t="s">
        <v>4</v>
      </c>
    </row>
    <row r="110" spans="1:10" ht="13.5" thickBot="1">
      <c r="A110" s="48" t="s">
        <v>1</v>
      </c>
      <c r="B110" s="48" t="s">
        <v>70</v>
      </c>
      <c r="C110" s="48" t="s">
        <v>3</v>
      </c>
      <c r="D110" s="50"/>
      <c r="E110" s="44"/>
      <c r="F110" s="58"/>
      <c r="G110" s="43" t="s">
        <v>70</v>
      </c>
      <c r="H110" s="50" t="s">
        <v>3</v>
      </c>
      <c r="I110" s="50"/>
      <c r="J110" s="45"/>
    </row>
    <row r="111" spans="1:10" ht="13.5" thickBot="1">
      <c r="A111" s="28"/>
      <c r="B111" s="27"/>
      <c r="C111" s="27"/>
      <c r="D111" s="10"/>
      <c r="E111" s="9"/>
      <c r="F111" s="60"/>
      <c r="G111" s="9"/>
      <c r="H111" s="9"/>
      <c r="I111" s="9"/>
      <c r="J111" s="9"/>
    </row>
    <row r="112" spans="1:10" ht="15.75" thickBot="1">
      <c r="A112" s="62" t="s">
        <v>6</v>
      </c>
      <c r="B112" s="76" t="s">
        <v>73</v>
      </c>
      <c r="C112" s="76"/>
      <c r="D112" s="77"/>
      <c r="E112" s="9"/>
      <c r="F112" s="60"/>
      <c r="G112" s="9"/>
      <c r="H112" s="9"/>
      <c r="I112" s="9"/>
      <c r="J112" s="9"/>
    </row>
    <row r="113" spans="2:10" ht="12.75">
      <c r="B113" s="71">
        <v>2100</v>
      </c>
      <c r="C113" s="72" t="s">
        <v>74</v>
      </c>
      <c r="D113" s="73" t="s">
        <v>11</v>
      </c>
      <c r="E113" s="74">
        <v>4029</v>
      </c>
      <c r="F113" s="101">
        <v>40000</v>
      </c>
      <c r="G113" s="71">
        <v>2100</v>
      </c>
      <c r="H113" s="72" t="s">
        <v>74</v>
      </c>
      <c r="I113" s="73" t="s">
        <v>11</v>
      </c>
      <c r="J113" s="74">
        <v>4034</v>
      </c>
    </row>
    <row r="114" spans="2:10" ht="12.75">
      <c r="B114" s="17">
        <v>2100</v>
      </c>
      <c r="C114" s="13" t="s">
        <v>74</v>
      </c>
      <c r="D114" s="11" t="s">
        <v>11</v>
      </c>
      <c r="E114" s="75">
        <v>4021</v>
      </c>
      <c r="F114" s="25">
        <v>250000</v>
      </c>
      <c r="G114" s="17">
        <v>2100</v>
      </c>
      <c r="H114" s="13" t="s">
        <v>74</v>
      </c>
      <c r="I114" s="11" t="s">
        <v>11</v>
      </c>
      <c r="J114" s="75">
        <v>4023</v>
      </c>
    </row>
    <row r="115" spans="2:10" ht="12.75">
      <c r="B115" s="17">
        <v>2147</v>
      </c>
      <c r="C115" s="13" t="s">
        <v>8</v>
      </c>
      <c r="D115" s="11" t="s">
        <v>75</v>
      </c>
      <c r="E115" s="75">
        <v>4024</v>
      </c>
      <c r="F115" s="25">
        <v>200000</v>
      </c>
      <c r="G115" s="17">
        <v>2147</v>
      </c>
      <c r="H115" s="13" t="s">
        <v>8</v>
      </c>
      <c r="I115" s="11" t="s">
        <v>75</v>
      </c>
      <c r="J115" s="75">
        <v>4023</v>
      </c>
    </row>
    <row r="116" spans="2:10" ht="12.75">
      <c r="B116" s="17">
        <v>2147</v>
      </c>
      <c r="C116" s="13" t="s">
        <v>9</v>
      </c>
      <c r="D116" s="11" t="s">
        <v>242</v>
      </c>
      <c r="E116" s="75">
        <v>4120</v>
      </c>
      <c r="F116" s="25">
        <v>200000</v>
      </c>
      <c r="G116" s="17">
        <v>2147</v>
      </c>
      <c r="H116" s="13" t="s">
        <v>9</v>
      </c>
      <c r="I116" s="11" t="s">
        <v>242</v>
      </c>
      <c r="J116" s="75">
        <v>4119</v>
      </c>
    </row>
    <row r="117" spans="2:10" ht="12.75">
      <c r="B117" s="17">
        <v>2147</v>
      </c>
      <c r="C117" s="13" t="s">
        <v>9</v>
      </c>
      <c r="D117" s="11" t="s">
        <v>242</v>
      </c>
      <c r="E117" s="75">
        <v>4120</v>
      </c>
      <c r="F117" s="25">
        <v>400000</v>
      </c>
      <c r="G117" s="17">
        <v>2147</v>
      </c>
      <c r="H117" s="13" t="s">
        <v>9</v>
      </c>
      <c r="I117" s="11" t="s">
        <v>242</v>
      </c>
      <c r="J117" s="75">
        <v>4133</v>
      </c>
    </row>
    <row r="118" spans="2:10" ht="12.75">
      <c r="B118" s="17">
        <v>2147</v>
      </c>
      <c r="C118" s="13" t="s">
        <v>20</v>
      </c>
      <c r="D118" s="11" t="s">
        <v>76</v>
      </c>
      <c r="E118" s="75">
        <v>4120</v>
      </c>
      <c r="F118" s="25">
        <v>150000</v>
      </c>
      <c r="G118" s="17">
        <v>2147</v>
      </c>
      <c r="H118" s="13" t="s">
        <v>20</v>
      </c>
      <c r="I118" s="11" t="s">
        <v>76</v>
      </c>
      <c r="J118" s="75">
        <v>4119</v>
      </c>
    </row>
    <row r="119" spans="2:10" ht="12.75">
      <c r="B119" s="118">
        <v>2147</v>
      </c>
      <c r="C119" s="119" t="s">
        <v>14</v>
      </c>
      <c r="D119" s="31" t="s">
        <v>77</v>
      </c>
      <c r="E119" s="159">
        <v>4020</v>
      </c>
      <c r="F119" s="160">
        <v>100000</v>
      </c>
      <c r="G119" s="118">
        <v>2147</v>
      </c>
      <c r="H119" s="119" t="s">
        <v>14</v>
      </c>
      <c r="I119" s="31" t="s">
        <v>77</v>
      </c>
      <c r="J119" s="159">
        <v>4029</v>
      </c>
    </row>
    <row r="120" spans="2:10" ht="13.5" thickBot="1">
      <c r="B120" s="18">
        <v>2147</v>
      </c>
      <c r="C120" s="20" t="s">
        <v>16</v>
      </c>
      <c r="D120" s="19" t="s">
        <v>243</v>
      </c>
      <c r="E120" s="70">
        <v>4119</v>
      </c>
      <c r="F120" s="26">
        <v>250000</v>
      </c>
      <c r="G120" s="18">
        <v>2147</v>
      </c>
      <c r="H120" s="20" t="s">
        <v>16</v>
      </c>
      <c r="I120" s="19" t="s">
        <v>243</v>
      </c>
      <c r="J120" s="70">
        <v>4029</v>
      </c>
    </row>
    <row r="121" spans="2:10" ht="12.75" hidden="1">
      <c r="B121" s="27"/>
      <c r="C121" s="38"/>
      <c r="D121" s="27"/>
      <c r="E121" s="27"/>
      <c r="F121" s="39"/>
      <c r="G121" s="27"/>
      <c r="H121" s="38"/>
      <c r="I121" s="27"/>
      <c r="J121" s="27"/>
    </row>
    <row r="122" spans="2:10" ht="13.5" thickBot="1">
      <c r="B122" s="29"/>
      <c r="C122" s="40"/>
      <c r="D122" s="29"/>
      <c r="E122" s="27"/>
      <c r="F122" s="39"/>
      <c r="G122" s="27"/>
      <c r="H122" s="38"/>
      <c r="I122" s="27"/>
      <c r="J122" s="27"/>
    </row>
    <row r="123" spans="1:4" ht="15.75" thickBot="1">
      <c r="A123" s="62" t="s">
        <v>10</v>
      </c>
      <c r="B123" s="66" t="s">
        <v>78</v>
      </c>
      <c r="C123" s="66"/>
      <c r="D123" s="78"/>
    </row>
    <row r="124" spans="2:10" ht="13.5" hidden="1" thickBot="1">
      <c r="B124" s="28"/>
      <c r="C124" s="65" t="s">
        <v>68</v>
      </c>
      <c r="D124" s="29"/>
      <c r="E124" s="3"/>
      <c r="F124" s="56"/>
      <c r="G124" s="55" t="s">
        <v>72</v>
      </c>
      <c r="H124" s="3"/>
      <c r="I124" s="3"/>
      <c r="J124" s="16"/>
    </row>
    <row r="125" spans="2:10" ht="12.75" hidden="1">
      <c r="B125" s="5" t="s">
        <v>69</v>
      </c>
      <c r="C125" s="5" t="s">
        <v>2</v>
      </c>
      <c r="D125" s="54" t="s">
        <v>71</v>
      </c>
      <c r="E125" s="42" t="s">
        <v>4</v>
      </c>
      <c r="F125" s="57" t="s">
        <v>5</v>
      </c>
      <c r="G125" s="52" t="s">
        <v>69</v>
      </c>
      <c r="H125" s="49" t="s">
        <v>2</v>
      </c>
      <c r="I125" s="49" t="s">
        <v>71</v>
      </c>
      <c r="J125" s="53" t="s">
        <v>4</v>
      </c>
    </row>
    <row r="126" spans="2:10" ht="13.5" hidden="1" thickBot="1">
      <c r="B126" s="5" t="s">
        <v>70</v>
      </c>
      <c r="C126" s="5" t="s">
        <v>3</v>
      </c>
      <c r="D126" s="54"/>
      <c r="E126" s="42"/>
      <c r="F126" s="57"/>
      <c r="G126" s="9" t="s">
        <v>70</v>
      </c>
      <c r="H126" s="54" t="s">
        <v>3</v>
      </c>
      <c r="I126" s="54"/>
      <c r="J126" s="10"/>
    </row>
    <row r="127" spans="2:10" ht="13.5" thickBot="1">
      <c r="B127" s="82">
        <v>8383</v>
      </c>
      <c r="C127" s="83" t="s">
        <v>8</v>
      </c>
      <c r="D127" s="84" t="s">
        <v>79</v>
      </c>
      <c r="E127" s="84">
        <v>4029</v>
      </c>
      <c r="F127" s="85">
        <v>80000</v>
      </c>
      <c r="G127" s="82">
        <v>8383</v>
      </c>
      <c r="H127" s="83" t="s">
        <v>8</v>
      </c>
      <c r="I127" s="84" t="s">
        <v>79</v>
      </c>
      <c r="J127" s="92">
        <v>4020</v>
      </c>
    </row>
    <row r="128" spans="2:10" ht="13.5" thickBot="1">
      <c r="B128" s="29"/>
      <c r="C128" s="40"/>
      <c r="D128" s="29"/>
      <c r="E128" s="27"/>
      <c r="F128" s="39"/>
      <c r="G128" s="27"/>
      <c r="H128" s="38"/>
      <c r="I128" s="27"/>
      <c r="J128" s="27"/>
    </row>
    <row r="129" spans="1:33" s="8" customFormat="1" ht="15.75" thickBot="1">
      <c r="A129" s="62" t="s">
        <v>14</v>
      </c>
      <c r="B129" s="66" t="s">
        <v>80</v>
      </c>
      <c r="C129" s="66"/>
      <c r="D129" s="68"/>
      <c r="E129" s="37"/>
      <c r="F129" s="6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</row>
    <row r="130" spans="1:33" s="8" customFormat="1" ht="15.75" thickBot="1">
      <c r="A130" s="62" t="s">
        <v>50</v>
      </c>
      <c r="B130" s="86" t="s">
        <v>32</v>
      </c>
      <c r="C130" s="86"/>
      <c r="D130" s="69"/>
      <c r="E130" s="37"/>
      <c r="F130" s="6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</row>
    <row r="131" spans="2:10" ht="12.75">
      <c r="B131" s="71">
        <v>1200</v>
      </c>
      <c r="C131" s="72" t="s">
        <v>8</v>
      </c>
      <c r="D131" s="73" t="s">
        <v>81</v>
      </c>
      <c r="E131" s="73">
        <v>4119</v>
      </c>
      <c r="F131" s="79">
        <v>1695603900</v>
      </c>
      <c r="G131" s="71">
        <v>1200</v>
      </c>
      <c r="H131" s="72" t="s">
        <v>8</v>
      </c>
      <c r="I131" s="73" t="s">
        <v>81</v>
      </c>
      <c r="J131" s="74">
        <v>4133</v>
      </c>
    </row>
    <row r="132" spans="2:10" ht="12.75">
      <c r="B132" s="17">
        <v>1200</v>
      </c>
      <c r="C132" s="13" t="s">
        <v>9</v>
      </c>
      <c r="D132" s="11" t="s">
        <v>33</v>
      </c>
      <c r="E132" s="11">
        <v>4119</v>
      </c>
      <c r="F132" s="80">
        <v>61622600</v>
      </c>
      <c r="G132" s="17">
        <v>1200</v>
      </c>
      <c r="H132" s="13" t="s">
        <v>9</v>
      </c>
      <c r="I132" s="11" t="s">
        <v>33</v>
      </c>
      <c r="J132" s="75">
        <v>4133</v>
      </c>
    </row>
    <row r="133" spans="2:10" ht="12.75">
      <c r="B133" s="17">
        <v>1200</v>
      </c>
      <c r="C133" s="13" t="s">
        <v>20</v>
      </c>
      <c r="D133" s="11" t="s">
        <v>82</v>
      </c>
      <c r="E133" s="11">
        <v>4119</v>
      </c>
      <c r="F133" s="80">
        <v>6563600</v>
      </c>
      <c r="G133" s="17">
        <v>1200</v>
      </c>
      <c r="H133" s="13" t="s">
        <v>20</v>
      </c>
      <c r="I133" s="11" t="s">
        <v>82</v>
      </c>
      <c r="J133" s="75">
        <v>4133</v>
      </c>
    </row>
    <row r="134" spans="2:10" ht="12.75">
      <c r="B134" s="17">
        <v>3340</v>
      </c>
      <c r="C134" s="13" t="s">
        <v>8</v>
      </c>
      <c r="D134" s="11" t="s">
        <v>83</v>
      </c>
      <c r="E134" s="11">
        <v>4102</v>
      </c>
      <c r="F134" s="80">
        <v>1471700</v>
      </c>
      <c r="G134" s="17">
        <v>3340</v>
      </c>
      <c r="H134" s="13" t="s">
        <v>8</v>
      </c>
      <c r="I134" s="11" t="s">
        <v>83</v>
      </c>
      <c r="J134" s="75">
        <v>4133</v>
      </c>
    </row>
    <row r="135" spans="2:10" ht="12.75">
      <c r="B135" s="17">
        <v>3340</v>
      </c>
      <c r="C135" s="13" t="s">
        <v>9</v>
      </c>
      <c r="D135" s="11" t="s">
        <v>106</v>
      </c>
      <c r="E135" s="11">
        <v>4102</v>
      </c>
      <c r="F135" s="80">
        <v>234100</v>
      </c>
      <c r="G135" s="17">
        <v>3340</v>
      </c>
      <c r="H135" s="13" t="s">
        <v>9</v>
      </c>
      <c r="I135" s="11" t="s">
        <v>84</v>
      </c>
      <c r="J135" s="75">
        <v>4133</v>
      </c>
    </row>
    <row r="136" spans="2:10" ht="13.5" thickBot="1">
      <c r="B136" s="18">
        <v>4220</v>
      </c>
      <c r="C136" s="20" t="s">
        <v>74</v>
      </c>
      <c r="D136" s="19" t="s">
        <v>34</v>
      </c>
      <c r="E136" s="19">
        <v>4119</v>
      </c>
      <c r="F136" s="81">
        <v>20274800</v>
      </c>
      <c r="G136" s="18">
        <v>4220</v>
      </c>
      <c r="H136" s="20" t="s">
        <v>74</v>
      </c>
      <c r="I136" s="19" t="s">
        <v>34</v>
      </c>
      <c r="J136" s="70">
        <v>4133</v>
      </c>
    </row>
    <row r="137" spans="2:10" ht="13.5" thickBot="1">
      <c r="B137" s="27"/>
      <c r="C137" s="38"/>
      <c r="D137" s="27"/>
      <c r="E137" s="27"/>
      <c r="F137" s="39"/>
      <c r="G137" s="27"/>
      <c r="H137" s="38"/>
      <c r="I137" s="27"/>
      <c r="J137" s="27"/>
    </row>
    <row r="138" spans="1:6" s="27" customFormat="1" ht="15.75" thickBot="1">
      <c r="A138" s="62" t="s">
        <v>31</v>
      </c>
      <c r="B138" s="76" t="s">
        <v>19</v>
      </c>
      <c r="C138" s="76"/>
      <c r="D138" s="77"/>
      <c r="F138" s="39"/>
    </row>
    <row r="139" spans="1:10" s="27" customFormat="1" ht="12.75">
      <c r="A139"/>
      <c r="B139" s="71">
        <v>1201</v>
      </c>
      <c r="C139" s="72" t="s">
        <v>53</v>
      </c>
      <c r="D139" s="73" t="s">
        <v>85</v>
      </c>
      <c r="E139" s="99">
        <v>4119</v>
      </c>
      <c r="F139" s="101">
        <v>29774500</v>
      </c>
      <c r="G139" s="98">
        <v>1201</v>
      </c>
      <c r="H139" s="72" t="s">
        <v>53</v>
      </c>
      <c r="I139" s="73" t="s">
        <v>85</v>
      </c>
      <c r="J139" s="74">
        <v>4133</v>
      </c>
    </row>
    <row r="140" spans="1:10" s="27" customFormat="1" ht="12.75" customHeight="1">
      <c r="A140"/>
      <c r="B140" s="17">
        <v>1201</v>
      </c>
      <c r="C140" s="13" t="s">
        <v>20</v>
      </c>
      <c r="D140" s="11" t="s">
        <v>86</v>
      </c>
      <c r="E140" s="100">
        <v>4119</v>
      </c>
      <c r="F140" s="25">
        <v>79345900</v>
      </c>
      <c r="G140" s="15">
        <v>1201</v>
      </c>
      <c r="H140" s="13" t="s">
        <v>20</v>
      </c>
      <c r="I140" s="11" t="s">
        <v>86</v>
      </c>
      <c r="J140" s="75">
        <v>4133</v>
      </c>
    </row>
    <row r="141" spans="1:10" s="27" customFormat="1" ht="12.75">
      <c r="A141"/>
      <c r="B141" s="17">
        <v>1201</v>
      </c>
      <c r="C141" s="13" t="s">
        <v>21</v>
      </c>
      <c r="D141" s="11" t="s">
        <v>7</v>
      </c>
      <c r="E141" s="100">
        <v>4119</v>
      </c>
      <c r="F141" s="25">
        <v>56231200</v>
      </c>
      <c r="G141" s="15">
        <v>1201</v>
      </c>
      <c r="H141" s="13" t="s">
        <v>21</v>
      </c>
      <c r="I141" s="11" t="s">
        <v>7</v>
      </c>
      <c r="J141" s="75">
        <v>4133</v>
      </c>
    </row>
    <row r="142" spans="1:10" s="27" customFormat="1" ht="12.75">
      <c r="A142"/>
      <c r="B142" s="17">
        <v>1201</v>
      </c>
      <c r="C142" s="13" t="s">
        <v>22</v>
      </c>
      <c r="D142" s="11" t="s">
        <v>25</v>
      </c>
      <c r="E142" s="100">
        <v>4119</v>
      </c>
      <c r="F142" s="25">
        <v>9840500</v>
      </c>
      <c r="G142" s="15">
        <v>1201</v>
      </c>
      <c r="H142" s="13" t="s">
        <v>22</v>
      </c>
      <c r="I142" s="11" t="s">
        <v>25</v>
      </c>
      <c r="J142" s="75">
        <v>4133</v>
      </c>
    </row>
    <row r="143" spans="1:10" s="27" customFormat="1" ht="12.75">
      <c r="A143"/>
      <c r="B143" s="17">
        <v>1201</v>
      </c>
      <c r="C143" s="13" t="s">
        <v>23</v>
      </c>
      <c r="D143" s="11" t="s">
        <v>26</v>
      </c>
      <c r="E143" s="100">
        <v>4119</v>
      </c>
      <c r="F143" s="25">
        <v>12185300</v>
      </c>
      <c r="G143" s="15">
        <v>1201</v>
      </c>
      <c r="H143" s="13" t="s">
        <v>23</v>
      </c>
      <c r="I143" s="11" t="s">
        <v>26</v>
      </c>
      <c r="J143" s="75">
        <v>4133</v>
      </c>
    </row>
    <row r="144" spans="1:10" s="27" customFormat="1" ht="12.75">
      <c r="A144"/>
      <c r="B144" s="17">
        <v>1201</v>
      </c>
      <c r="C144" s="13" t="s">
        <v>24</v>
      </c>
      <c r="D144" s="11" t="s">
        <v>11</v>
      </c>
      <c r="E144" s="100">
        <v>4119</v>
      </c>
      <c r="F144" s="25">
        <v>1088900</v>
      </c>
      <c r="G144" s="15">
        <v>1201</v>
      </c>
      <c r="H144" s="13" t="s">
        <v>24</v>
      </c>
      <c r="I144" s="11" t="s">
        <v>11</v>
      </c>
      <c r="J144" s="75">
        <v>4133</v>
      </c>
    </row>
    <row r="145" spans="2:10" ht="12.75">
      <c r="B145" s="17">
        <v>1261</v>
      </c>
      <c r="C145" s="13" t="s">
        <v>27</v>
      </c>
      <c r="D145" s="11" t="s">
        <v>36</v>
      </c>
      <c r="E145" s="100">
        <v>4119</v>
      </c>
      <c r="F145" s="25">
        <v>1171100</v>
      </c>
      <c r="G145" s="15">
        <v>1261</v>
      </c>
      <c r="H145" s="13" t="s">
        <v>27</v>
      </c>
      <c r="I145" s="11" t="s">
        <v>36</v>
      </c>
      <c r="J145" s="75">
        <v>4133</v>
      </c>
    </row>
    <row r="146" spans="2:10" ht="12.75">
      <c r="B146" s="17">
        <v>1261</v>
      </c>
      <c r="C146" s="13" t="s">
        <v>9</v>
      </c>
      <c r="D146" s="11" t="s">
        <v>37</v>
      </c>
      <c r="E146" s="100">
        <v>4133</v>
      </c>
      <c r="F146" s="25">
        <v>7954600</v>
      </c>
      <c r="G146" s="15">
        <v>1261</v>
      </c>
      <c r="H146" s="13" t="s">
        <v>9</v>
      </c>
      <c r="I146" s="11" t="s">
        <v>37</v>
      </c>
      <c r="J146" s="91" t="s">
        <v>87</v>
      </c>
    </row>
    <row r="147" spans="2:10" ht="12.75">
      <c r="B147" s="17">
        <v>1261</v>
      </c>
      <c r="C147" s="13" t="s">
        <v>9</v>
      </c>
      <c r="D147" s="11" t="s">
        <v>37</v>
      </c>
      <c r="E147" s="100">
        <v>4133</v>
      </c>
      <c r="F147" s="25">
        <f>3808507-45400</f>
        <v>3763107</v>
      </c>
      <c r="G147" s="15">
        <v>1261</v>
      </c>
      <c r="H147" s="13" t="s">
        <v>9</v>
      </c>
      <c r="I147" s="11" t="s">
        <v>37</v>
      </c>
      <c r="J147" s="91">
        <v>4133</v>
      </c>
    </row>
    <row r="148" spans="2:10" ht="12.75">
      <c r="B148" s="17">
        <v>1261</v>
      </c>
      <c r="C148" s="13" t="s">
        <v>9</v>
      </c>
      <c r="D148" s="11" t="s">
        <v>37</v>
      </c>
      <c r="E148" s="100">
        <v>4133</v>
      </c>
      <c r="F148" s="25">
        <v>1380000</v>
      </c>
      <c r="G148" s="15">
        <v>1261</v>
      </c>
      <c r="H148" s="13" t="s">
        <v>9</v>
      </c>
      <c r="I148" s="11" t="s">
        <v>37</v>
      </c>
      <c r="J148" s="75">
        <v>4102</v>
      </c>
    </row>
    <row r="149" spans="2:10" ht="12.75">
      <c r="B149" s="17">
        <v>1261</v>
      </c>
      <c r="C149" s="13" t="s">
        <v>9</v>
      </c>
      <c r="D149" s="11" t="s">
        <v>37</v>
      </c>
      <c r="E149" s="100">
        <v>4133</v>
      </c>
      <c r="F149" s="25">
        <v>2811493</v>
      </c>
      <c r="G149" s="15">
        <v>1261</v>
      </c>
      <c r="H149" s="13" t="s">
        <v>9</v>
      </c>
      <c r="I149" s="11" t="s">
        <v>37</v>
      </c>
      <c r="J149" s="75">
        <v>4120</v>
      </c>
    </row>
    <row r="150" spans="2:10" ht="12.75">
      <c r="B150" s="17">
        <v>2201</v>
      </c>
      <c r="C150" s="13" t="s">
        <v>14</v>
      </c>
      <c r="D150" s="11" t="s">
        <v>215</v>
      </c>
      <c r="E150" s="100">
        <v>4133</v>
      </c>
      <c r="F150" s="25">
        <v>2400000</v>
      </c>
      <c r="G150" s="15">
        <v>2201</v>
      </c>
      <c r="H150" s="13" t="s">
        <v>14</v>
      </c>
      <c r="I150" s="11" t="s">
        <v>215</v>
      </c>
      <c r="J150" s="75">
        <v>4026</v>
      </c>
    </row>
    <row r="151" spans="2:10" ht="12.75">
      <c r="B151" s="17"/>
      <c r="C151" s="11"/>
      <c r="D151" s="11" t="s">
        <v>88</v>
      </c>
      <c r="E151" s="100"/>
      <c r="F151" s="25"/>
      <c r="G151" s="15"/>
      <c r="H151" s="11"/>
      <c r="I151" s="11" t="s">
        <v>88</v>
      </c>
      <c r="J151" s="75"/>
    </row>
    <row r="152" spans="2:10" ht="12.75">
      <c r="B152" s="17">
        <v>2212</v>
      </c>
      <c r="C152" s="13" t="s">
        <v>89</v>
      </c>
      <c r="D152" s="11" t="s">
        <v>90</v>
      </c>
      <c r="E152" s="100">
        <v>4133</v>
      </c>
      <c r="F152" s="25">
        <v>2053100</v>
      </c>
      <c r="G152" s="15">
        <v>2212</v>
      </c>
      <c r="H152" s="13" t="s">
        <v>89</v>
      </c>
      <c r="I152" s="11" t="s">
        <v>90</v>
      </c>
      <c r="J152" s="91" t="s">
        <v>87</v>
      </c>
    </row>
    <row r="153" spans="2:10" ht="12.75">
      <c r="B153" s="17">
        <v>2212</v>
      </c>
      <c r="C153" s="13" t="s">
        <v>89</v>
      </c>
      <c r="D153" s="11" t="s">
        <v>90</v>
      </c>
      <c r="E153" s="100">
        <v>4133</v>
      </c>
      <c r="F153" s="25">
        <v>134400</v>
      </c>
      <c r="G153" s="15">
        <v>2212</v>
      </c>
      <c r="H153" s="13" t="s">
        <v>89</v>
      </c>
      <c r="I153" s="11" t="s">
        <v>90</v>
      </c>
      <c r="J153" s="91">
        <v>4119</v>
      </c>
    </row>
    <row r="154" spans="2:10" ht="12.75">
      <c r="B154" s="17">
        <v>2212</v>
      </c>
      <c r="C154" s="13" t="s">
        <v>53</v>
      </c>
      <c r="D154" s="11" t="s">
        <v>247</v>
      </c>
      <c r="E154" s="187" t="s">
        <v>248</v>
      </c>
      <c r="F154" s="25">
        <f>270025.92+263465.1</f>
        <v>533491.02</v>
      </c>
      <c r="G154" s="15">
        <v>2212</v>
      </c>
      <c r="H154" s="13" t="s">
        <v>53</v>
      </c>
      <c r="I154" s="11" t="s">
        <v>247</v>
      </c>
      <c r="J154" s="75">
        <v>4020</v>
      </c>
    </row>
    <row r="155" spans="2:10" ht="12.75">
      <c r="B155" s="17">
        <v>2212</v>
      </c>
      <c r="C155" s="13" t="s">
        <v>53</v>
      </c>
      <c r="D155" s="11" t="s">
        <v>247</v>
      </c>
      <c r="E155" s="187" t="s">
        <v>248</v>
      </c>
      <c r="F155" s="25">
        <v>12744</v>
      </c>
      <c r="G155" s="15">
        <v>2212</v>
      </c>
      <c r="H155" s="13" t="s">
        <v>53</v>
      </c>
      <c r="I155" s="11" t="s">
        <v>247</v>
      </c>
      <c r="J155" s="75">
        <v>4023</v>
      </c>
    </row>
    <row r="156" spans="2:10" ht="12.75">
      <c r="B156" s="17">
        <v>2212</v>
      </c>
      <c r="C156" s="13" t="s">
        <v>53</v>
      </c>
      <c r="D156" s="11" t="s">
        <v>247</v>
      </c>
      <c r="E156" s="187" t="s">
        <v>248</v>
      </c>
      <c r="F156" s="25">
        <v>1028140</v>
      </c>
      <c r="G156" s="15">
        <v>2212</v>
      </c>
      <c r="H156" s="13" t="s">
        <v>53</v>
      </c>
      <c r="I156" s="11" t="s">
        <v>247</v>
      </c>
      <c r="J156" s="75">
        <v>4029</v>
      </c>
    </row>
    <row r="157" spans="2:10" ht="12.75">
      <c r="B157" s="17">
        <v>2212</v>
      </c>
      <c r="C157" s="13" t="s">
        <v>53</v>
      </c>
      <c r="D157" s="11" t="s">
        <v>247</v>
      </c>
      <c r="E157" s="187" t="s">
        <v>248</v>
      </c>
      <c r="F157" s="25">
        <v>253866.03</v>
      </c>
      <c r="G157" s="15">
        <v>2212</v>
      </c>
      <c r="H157" s="13" t="s">
        <v>53</v>
      </c>
      <c r="I157" s="11" t="s">
        <v>247</v>
      </c>
      <c r="J157" s="75">
        <v>4119</v>
      </c>
    </row>
    <row r="158" spans="2:10" ht="12.75">
      <c r="B158" s="17">
        <v>2212</v>
      </c>
      <c r="C158" s="13" t="s">
        <v>14</v>
      </c>
      <c r="D158" s="11" t="s">
        <v>38</v>
      </c>
      <c r="E158" s="100">
        <v>4133</v>
      </c>
      <c r="F158" s="25">
        <v>1241500</v>
      </c>
      <c r="G158" s="15">
        <v>2212</v>
      </c>
      <c r="H158" s="13" t="s">
        <v>14</v>
      </c>
      <c r="I158" s="11" t="s">
        <v>38</v>
      </c>
      <c r="J158" s="75">
        <v>4120</v>
      </c>
    </row>
    <row r="159" spans="2:10" ht="12.75" hidden="1">
      <c r="B159" s="17">
        <v>3350</v>
      </c>
      <c r="C159" s="13" t="s">
        <v>8</v>
      </c>
      <c r="D159" s="11" t="s">
        <v>83</v>
      </c>
      <c r="E159" s="100">
        <v>4102</v>
      </c>
      <c r="F159" s="25">
        <v>14007300</v>
      </c>
      <c r="G159" s="15">
        <v>3350</v>
      </c>
      <c r="H159" s="13" t="s">
        <v>8</v>
      </c>
      <c r="I159" s="11" t="s">
        <v>83</v>
      </c>
      <c r="J159" s="91" t="s">
        <v>87</v>
      </c>
    </row>
    <row r="160" spans="2:10" ht="12.75">
      <c r="B160" s="17">
        <v>3350</v>
      </c>
      <c r="C160" s="13" t="s">
        <v>8</v>
      </c>
      <c r="D160" s="11" t="s">
        <v>83</v>
      </c>
      <c r="E160" s="100">
        <v>4102</v>
      </c>
      <c r="F160" s="25">
        <v>6345900</v>
      </c>
      <c r="G160" s="15">
        <v>3350</v>
      </c>
      <c r="H160" s="13" t="s">
        <v>8</v>
      </c>
      <c r="I160" s="11" t="s">
        <v>83</v>
      </c>
      <c r="J160" s="91">
        <v>4120</v>
      </c>
    </row>
    <row r="161" spans="2:10" ht="12.75">
      <c r="B161" s="17">
        <v>3350</v>
      </c>
      <c r="C161" s="13" t="s">
        <v>8</v>
      </c>
      <c r="D161" s="11" t="s">
        <v>83</v>
      </c>
      <c r="E161" s="100">
        <v>4102</v>
      </c>
      <c r="F161" s="25">
        <v>7661400</v>
      </c>
      <c r="G161" s="15">
        <v>3350</v>
      </c>
      <c r="H161" s="13" t="s">
        <v>8</v>
      </c>
      <c r="I161" s="11" t="s">
        <v>83</v>
      </c>
      <c r="J161" s="91">
        <v>4133</v>
      </c>
    </row>
    <row r="162" spans="2:10" ht="12.75" hidden="1">
      <c r="B162" s="17">
        <v>3350</v>
      </c>
      <c r="C162" s="13" t="s">
        <v>9</v>
      </c>
      <c r="D162" s="11" t="s">
        <v>106</v>
      </c>
      <c r="E162" s="100">
        <v>4102</v>
      </c>
      <c r="F162" s="25">
        <v>2787500</v>
      </c>
      <c r="G162" s="15">
        <v>3350</v>
      </c>
      <c r="H162" s="13" t="s">
        <v>9</v>
      </c>
      <c r="I162" s="11" t="s">
        <v>106</v>
      </c>
      <c r="J162" s="91" t="s">
        <v>87</v>
      </c>
    </row>
    <row r="163" spans="2:10" ht="12.75">
      <c r="B163" s="17">
        <v>3350</v>
      </c>
      <c r="C163" s="13" t="s">
        <v>9</v>
      </c>
      <c r="D163" s="11" t="s">
        <v>106</v>
      </c>
      <c r="E163" s="100">
        <v>4102</v>
      </c>
      <c r="F163" s="25">
        <v>1262100</v>
      </c>
      <c r="G163" s="15">
        <v>3350</v>
      </c>
      <c r="H163" s="13" t="s">
        <v>9</v>
      </c>
      <c r="I163" s="11" t="s">
        <v>106</v>
      </c>
      <c r="J163" s="91">
        <v>4120</v>
      </c>
    </row>
    <row r="164" spans="2:10" ht="12.75">
      <c r="B164" s="17">
        <v>3350</v>
      </c>
      <c r="C164" s="13" t="s">
        <v>9</v>
      </c>
      <c r="D164" s="11" t="s">
        <v>106</v>
      </c>
      <c r="E164" s="100">
        <v>4102</v>
      </c>
      <c r="F164" s="25">
        <v>1525400</v>
      </c>
      <c r="G164" s="15">
        <v>3350</v>
      </c>
      <c r="H164" s="13" t="s">
        <v>9</v>
      </c>
      <c r="I164" s="11" t="s">
        <v>106</v>
      </c>
      <c r="J164" s="75">
        <v>4133</v>
      </c>
    </row>
    <row r="165" spans="2:10" ht="13.5" thickBot="1">
      <c r="B165" s="18">
        <v>1022</v>
      </c>
      <c r="C165" s="20" t="s">
        <v>74</v>
      </c>
      <c r="D165" s="19" t="s">
        <v>64</v>
      </c>
      <c r="E165" s="95">
        <v>4307</v>
      </c>
      <c r="F165" s="26">
        <v>1185563.68</v>
      </c>
      <c r="G165" s="96">
        <v>1022</v>
      </c>
      <c r="H165" s="20" t="s">
        <v>74</v>
      </c>
      <c r="I165" s="19" t="s">
        <v>64</v>
      </c>
      <c r="J165" s="70">
        <v>4208</v>
      </c>
    </row>
    <row r="167" ht="12.75" hidden="1"/>
    <row r="168" ht="12.75" hidden="1"/>
    <row r="169" ht="12.75" hidden="1"/>
    <row r="170" ht="12.75" hidden="1"/>
    <row r="171" spans="2:10" ht="13.5" thickBot="1">
      <c r="B171" s="27"/>
      <c r="C171" s="38"/>
      <c r="D171" s="27"/>
      <c r="E171" s="41"/>
      <c r="F171" s="39"/>
      <c r="G171" s="27"/>
      <c r="H171" s="38"/>
      <c r="I171" s="27"/>
      <c r="J171" s="27"/>
    </row>
    <row r="172" spans="1:10" ht="15.75" thickBot="1">
      <c r="A172" s="62" t="s">
        <v>15</v>
      </c>
      <c r="B172" s="63" t="s">
        <v>42</v>
      </c>
      <c r="C172" s="3"/>
      <c r="D172" s="16"/>
      <c r="E172" s="27"/>
      <c r="F172" s="39"/>
      <c r="G172" s="27"/>
      <c r="H172" s="27"/>
      <c r="I172" s="27"/>
      <c r="J172" s="36"/>
    </row>
    <row r="173" spans="2:10" ht="13.5" hidden="1" thickBot="1">
      <c r="B173" s="124">
        <v>4100</v>
      </c>
      <c r="C173" s="121" t="s">
        <v>74</v>
      </c>
      <c r="D173" s="122" t="s">
        <v>43</v>
      </c>
      <c r="E173" s="122">
        <v>4020</v>
      </c>
      <c r="F173" s="125">
        <v>11000000</v>
      </c>
      <c r="G173" s="124">
        <v>4100</v>
      </c>
      <c r="H173" s="121" t="s">
        <v>74</v>
      </c>
      <c r="I173" s="122" t="s">
        <v>43</v>
      </c>
      <c r="J173" s="123" t="s">
        <v>87</v>
      </c>
    </row>
    <row r="174" spans="2:10" ht="12.75">
      <c r="B174" s="71">
        <v>4100</v>
      </c>
      <c r="C174" s="72" t="s">
        <v>74</v>
      </c>
      <c r="D174" s="73" t="s">
        <v>43</v>
      </c>
      <c r="E174" s="74">
        <v>4020</v>
      </c>
      <c r="F174" s="140">
        <f>11000000-F175</f>
        <v>4029640</v>
      </c>
      <c r="G174" s="71">
        <v>4100</v>
      </c>
      <c r="H174" s="72" t="s">
        <v>74</v>
      </c>
      <c r="I174" s="73" t="s">
        <v>43</v>
      </c>
      <c r="J174" s="89" t="s">
        <v>44</v>
      </c>
    </row>
    <row r="175" spans="2:10" ht="13.5" thickBot="1">
      <c r="B175" s="18">
        <v>4100</v>
      </c>
      <c r="C175" s="20" t="s">
        <v>74</v>
      </c>
      <c r="D175" s="19" t="s">
        <v>43</v>
      </c>
      <c r="E175" s="70">
        <v>4020</v>
      </c>
      <c r="F175" s="145">
        <v>6970360</v>
      </c>
      <c r="G175" s="18">
        <v>4100</v>
      </c>
      <c r="H175" s="20" t="s">
        <v>74</v>
      </c>
      <c r="I175" s="19" t="s">
        <v>43</v>
      </c>
      <c r="J175" s="90">
        <v>4133</v>
      </c>
    </row>
    <row r="176" spans="2:10" ht="13.5" thickBot="1">
      <c r="B176" s="27"/>
      <c r="C176" s="38"/>
      <c r="D176" s="27"/>
      <c r="E176" s="27"/>
      <c r="F176" s="39"/>
      <c r="G176" s="27"/>
      <c r="H176" s="38"/>
      <c r="I176" s="27"/>
      <c r="J176" s="94"/>
    </row>
    <row r="177" spans="1:12" ht="15.75" thickBot="1">
      <c r="A177" s="62" t="s">
        <v>12</v>
      </c>
      <c r="B177" s="63" t="s">
        <v>13</v>
      </c>
      <c r="C177" s="63"/>
      <c r="D177" s="64"/>
      <c r="E177" s="27"/>
      <c r="F177" s="39"/>
      <c r="G177" s="27"/>
      <c r="H177" s="27"/>
      <c r="I177" s="27"/>
      <c r="J177" s="27"/>
      <c r="K177" s="27"/>
      <c r="L177" s="27"/>
    </row>
    <row r="178" spans="2:10" ht="12.75">
      <c r="B178" s="71">
        <v>1202</v>
      </c>
      <c r="C178" s="72" t="s">
        <v>39</v>
      </c>
      <c r="D178" s="73" t="s">
        <v>11</v>
      </c>
      <c r="E178" s="74">
        <v>4133</v>
      </c>
      <c r="F178" s="101">
        <v>326400</v>
      </c>
      <c r="G178" s="71">
        <v>1202</v>
      </c>
      <c r="H178" s="72" t="s">
        <v>39</v>
      </c>
      <c r="I178" s="73" t="s">
        <v>11</v>
      </c>
      <c r="J178" s="74">
        <v>4026</v>
      </c>
    </row>
    <row r="179" spans="2:10" ht="12.75">
      <c r="B179" s="109">
        <v>1266</v>
      </c>
      <c r="C179" s="61" t="s">
        <v>9</v>
      </c>
      <c r="D179" s="23" t="s">
        <v>40</v>
      </c>
      <c r="E179" s="47">
        <v>4133</v>
      </c>
      <c r="F179" s="146">
        <v>1988700</v>
      </c>
      <c r="G179" s="109">
        <v>1266</v>
      </c>
      <c r="H179" s="61" t="s">
        <v>9</v>
      </c>
      <c r="I179" s="23" t="s">
        <v>40</v>
      </c>
      <c r="J179" s="47">
        <v>4120</v>
      </c>
    </row>
    <row r="180" spans="2:10" ht="12.75">
      <c r="B180" s="109">
        <v>1266</v>
      </c>
      <c r="C180" s="61" t="s">
        <v>41</v>
      </c>
      <c r="D180" s="23" t="s">
        <v>294</v>
      </c>
      <c r="E180" s="47">
        <v>4102</v>
      </c>
      <c r="F180" s="146">
        <v>1292600</v>
      </c>
      <c r="G180" s="109">
        <v>1266</v>
      </c>
      <c r="H180" s="61" t="s">
        <v>41</v>
      </c>
      <c r="I180" s="23" t="s">
        <v>294</v>
      </c>
      <c r="J180" s="47">
        <v>4133</v>
      </c>
    </row>
    <row r="181" spans="2:10" ht="12.75">
      <c r="B181" s="17">
        <v>1267</v>
      </c>
      <c r="C181" s="13" t="s">
        <v>74</v>
      </c>
      <c r="D181" s="11" t="s">
        <v>65</v>
      </c>
      <c r="E181" s="75">
        <v>4133</v>
      </c>
      <c r="F181" s="25">
        <v>16362000</v>
      </c>
      <c r="G181" s="17">
        <v>1267</v>
      </c>
      <c r="H181" s="13" t="s">
        <v>74</v>
      </c>
      <c r="I181" s="11" t="s">
        <v>65</v>
      </c>
      <c r="J181" s="91">
        <v>4133</v>
      </c>
    </row>
    <row r="182" spans="2:10" ht="12.75">
      <c r="B182" s="17">
        <v>1267</v>
      </c>
      <c r="C182" s="13" t="s">
        <v>74</v>
      </c>
      <c r="D182" s="11" t="s">
        <v>65</v>
      </c>
      <c r="E182" s="75">
        <v>4133</v>
      </c>
      <c r="F182" s="25">
        <v>21501400</v>
      </c>
      <c r="G182" s="17">
        <v>1267</v>
      </c>
      <c r="H182" s="13" t="s">
        <v>74</v>
      </c>
      <c r="I182" s="11" t="s">
        <v>65</v>
      </c>
      <c r="J182" s="75">
        <v>4120</v>
      </c>
    </row>
    <row r="183" spans="2:10" ht="12.75">
      <c r="B183" s="17">
        <v>1267</v>
      </c>
      <c r="C183" s="13" t="s">
        <v>74</v>
      </c>
      <c r="D183" s="11" t="s">
        <v>65</v>
      </c>
      <c r="E183" s="75">
        <v>4133</v>
      </c>
      <c r="F183" s="25">
        <v>7220000</v>
      </c>
      <c r="G183" s="17">
        <v>1267</v>
      </c>
      <c r="H183" s="13" t="s">
        <v>74</v>
      </c>
      <c r="I183" s="11" t="s">
        <v>65</v>
      </c>
      <c r="J183" s="75">
        <v>4102</v>
      </c>
    </row>
    <row r="184" spans="2:10" ht="12.75">
      <c r="B184" s="17">
        <v>1267</v>
      </c>
      <c r="C184" s="13" t="s">
        <v>74</v>
      </c>
      <c r="D184" s="11" t="s">
        <v>65</v>
      </c>
      <c r="E184" s="75">
        <v>4133</v>
      </c>
      <c r="F184" s="25">
        <v>1780000</v>
      </c>
      <c r="G184" s="17">
        <v>1267</v>
      </c>
      <c r="H184" s="13" t="s">
        <v>74</v>
      </c>
      <c r="I184" s="11" t="s">
        <v>65</v>
      </c>
      <c r="J184" s="75">
        <v>4119</v>
      </c>
    </row>
    <row r="185" spans="2:10" ht="12.75">
      <c r="B185" s="17">
        <v>1268</v>
      </c>
      <c r="C185" s="13" t="s">
        <v>74</v>
      </c>
      <c r="D185" s="11" t="s">
        <v>66</v>
      </c>
      <c r="E185" s="75">
        <v>4133</v>
      </c>
      <c r="F185" s="25">
        <v>117514</v>
      </c>
      <c r="G185" s="17">
        <v>1268</v>
      </c>
      <c r="H185" s="13" t="s">
        <v>74</v>
      </c>
      <c r="I185" s="11" t="s">
        <v>66</v>
      </c>
      <c r="J185" s="91">
        <v>4020</v>
      </c>
    </row>
    <row r="186" spans="2:10" ht="12.75">
      <c r="B186" s="17">
        <v>1268</v>
      </c>
      <c r="C186" s="13" t="s">
        <v>74</v>
      </c>
      <c r="D186" s="11" t="s">
        <v>66</v>
      </c>
      <c r="E186" s="75">
        <v>4133</v>
      </c>
      <c r="F186" s="25">
        <v>71400</v>
      </c>
      <c r="G186" s="17">
        <v>1268</v>
      </c>
      <c r="H186" s="13" t="s">
        <v>74</v>
      </c>
      <c r="I186" s="11" t="s">
        <v>66</v>
      </c>
      <c r="J186" s="91">
        <v>4026</v>
      </c>
    </row>
    <row r="187" spans="2:10" ht="12.75">
      <c r="B187" s="17">
        <v>1268</v>
      </c>
      <c r="C187" s="13" t="s">
        <v>74</v>
      </c>
      <c r="D187" s="11" t="s">
        <v>66</v>
      </c>
      <c r="E187" s="75">
        <v>4133</v>
      </c>
      <c r="F187" s="25">
        <v>3333334</v>
      </c>
      <c r="G187" s="17">
        <v>1268</v>
      </c>
      <c r="H187" s="13" t="s">
        <v>74</v>
      </c>
      <c r="I187" s="11" t="s">
        <v>66</v>
      </c>
      <c r="J187" s="91">
        <v>4119</v>
      </c>
    </row>
    <row r="188" spans="2:10" ht="12.75">
      <c r="B188" s="17">
        <v>1268</v>
      </c>
      <c r="C188" s="13" t="s">
        <v>74</v>
      </c>
      <c r="D188" s="11" t="s">
        <v>66</v>
      </c>
      <c r="E188" s="75">
        <v>4133</v>
      </c>
      <c r="F188" s="25">
        <v>2244852</v>
      </c>
      <c r="G188" s="17">
        <v>1268</v>
      </c>
      <c r="H188" s="13" t="s">
        <v>74</v>
      </c>
      <c r="I188" s="11" t="s">
        <v>66</v>
      </c>
      <c r="J188" s="91">
        <v>4133</v>
      </c>
    </row>
    <row r="189" spans="2:10" ht="12.75">
      <c r="B189" s="17">
        <v>3600</v>
      </c>
      <c r="C189" s="13" t="s">
        <v>8</v>
      </c>
      <c r="D189" s="11" t="s">
        <v>83</v>
      </c>
      <c r="E189" s="75">
        <v>4102</v>
      </c>
      <c r="F189" s="25">
        <v>4709700</v>
      </c>
      <c r="G189" s="17">
        <v>3600</v>
      </c>
      <c r="H189" s="13" t="s">
        <v>8</v>
      </c>
      <c r="I189" s="11" t="s">
        <v>83</v>
      </c>
      <c r="J189" s="91">
        <v>4133</v>
      </c>
    </row>
    <row r="190" spans="2:10" ht="12.75">
      <c r="B190" s="17">
        <v>3600</v>
      </c>
      <c r="C190" s="13" t="s">
        <v>8</v>
      </c>
      <c r="D190" s="11" t="s">
        <v>83</v>
      </c>
      <c r="E190" s="75">
        <v>4102</v>
      </c>
      <c r="F190" s="25">
        <v>2071900</v>
      </c>
      <c r="G190" s="17">
        <v>3600</v>
      </c>
      <c r="H190" s="13" t="s">
        <v>8</v>
      </c>
      <c r="I190" s="11" t="s">
        <v>83</v>
      </c>
      <c r="J190" s="91">
        <v>4120</v>
      </c>
    </row>
    <row r="191" spans="2:10" ht="12.75">
      <c r="B191" s="17">
        <v>3600</v>
      </c>
      <c r="C191" s="13" t="s">
        <v>9</v>
      </c>
      <c r="D191" s="11" t="s">
        <v>106</v>
      </c>
      <c r="E191" s="75">
        <v>4102</v>
      </c>
      <c r="F191" s="25">
        <v>934900</v>
      </c>
      <c r="G191" s="17">
        <v>3600</v>
      </c>
      <c r="H191" s="13" t="s">
        <v>9</v>
      </c>
      <c r="I191" s="11" t="s">
        <v>84</v>
      </c>
      <c r="J191" s="91">
        <v>4133</v>
      </c>
    </row>
    <row r="192" spans="2:10" ht="13.5" thickBot="1">
      <c r="B192" s="18">
        <v>3600</v>
      </c>
      <c r="C192" s="20" t="s">
        <v>9</v>
      </c>
      <c r="D192" s="19" t="s">
        <v>106</v>
      </c>
      <c r="E192" s="70">
        <v>4102</v>
      </c>
      <c r="F192" s="26">
        <v>414400</v>
      </c>
      <c r="G192" s="18">
        <v>3600</v>
      </c>
      <c r="H192" s="20" t="s">
        <v>9</v>
      </c>
      <c r="I192" s="19" t="s">
        <v>84</v>
      </c>
      <c r="J192" s="90">
        <v>4120</v>
      </c>
    </row>
    <row r="193" spans="2:10" ht="13.5" thickBot="1">
      <c r="B193" s="36"/>
      <c r="C193" s="155"/>
      <c r="D193" s="41"/>
      <c r="E193" s="27"/>
      <c r="F193" s="39"/>
      <c r="G193" s="27"/>
      <c r="H193" s="38"/>
      <c r="I193" s="27"/>
      <c r="J193" s="94"/>
    </row>
    <row r="194" spans="1:14" ht="15.75" thickBot="1">
      <c r="A194" s="62" t="s">
        <v>91</v>
      </c>
      <c r="B194" s="63" t="s">
        <v>45</v>
      </c>
      <c r="C194" s="63"/>
      <c r="D194" s="64"/>
      <c r="E194" s="27"/>
      <c r="F194" s="39"/>
      <c r="G194" s="27"/>
      <c r="H194" s="27"/>
      <c r="I194" s="27"/>
      <c r="J194" s="27"/>
      <c r="K194" s="27"/>
      <c r="L194" s="27"/>
      <c r="M194" s="27"/>
      <c r="N194" s="27"/>
    </row>
    <row r="195" spans="2:10" ht="13.5" hidden="1" thickBot="1">
      <c r="B195" s="156">
        <v>3120</v>
      </c>
      <c r="C195" s="155" t="s">
        <v>8</v>
      </c>
      <c r="D195" s="35" t="s">
        <v>83</v>
      </c>
      <c r="E195" s="202">
        <v>4102</v>
      </c>
      <c r="F195" s="39">
        <f>+F196+F197+F198</f>
        <v>20052300</v>
      </c>
      <c r="G195" s="156">
        <v>3120</v>
      </c>
      <c r="H195" s="155" t="s">
        <v>8</v>
      </c>
      <c r="I195" s="35" t="s">
        <v>83</v>
      </c>
      <c r="J195" s="157" t="s">
        <v>87</v>
      </c>
    </row>
    <row r="196" spans="2:10" ht="12.75">
      <c r="B196" s="71">
        <v>3120</v>
      </c>
      <c r="C196" s="72" t="s">
        <v>8</v>
      </c>
      <c r="D196" s="73" t="s">
        <v>83</v>
      </c>
      <c r="E196" s="74">
        <v>4102</v>
      </c>
      <c r="F196" s="140">
        <v>959695</v>
      </c>
      <c r="G196" s="71">
        <v>3120</v>
      </c>
      <c r="H196" s="72" t="s">
        <v>8</v>
      </c>
      <c r="I196" s="73" t="s">
        <v>83</v>
      </c>
      <c r="J196" s="89">
        <v>4102</v>
      </c>
    </row>
    <row r="197" spans="2:10" ht="12.75">
      <c r="B197" s="17">
        <v>3120</v>
      </c>
      <c r="C197" s="13" t="s">
        <v>8</v>
      </c>
      <c r="D197" s="11" t="s">
        <v>83</v>
      </c>
      <c r="E197" s="75">
        <v>4102</v>
      </c>
      <c r="F197" s="141">
        <v>7361337</v>
      </c>
      <c r="G197" s="17">
        <v>3120</v>
      </c>
      <c r="H197" s="13" t="s">
        <v>8</v>
      </c>
      <c r="I197" s="11" t="s">
        <v>83</v>
      </c>
      <c r="J197" s="91">
        <v>4120</v>
      </c>
    </row>
    <row r="198" spans="2:10" ht="12.75">
      <c r="B198" s="17">
        <v>3120</v>
      </c>
      <c r="C198" s="13" t="s">
        <v>8</v>
      </c>
      <c r="D198" s="11" t="s">
        <v>83</v>
      </c>
      <c r="E198" s="75">
        <v>4102</v>
      </c>
      <c r="F198" s="141">
        <v>11731268</v>
      </c>
      <c r="G198" s="17">
        <v>3120</v>
      </c>
      <c r="H198" s="13" t="s">
        <v>8</v>
      </c>
      <c r="I198" s="11" t="s">
        <v>83</v>
      </c>
      <c r="J198" s="91">
        <v>4133</v>
      </c>
    </row>
    <row r="199" spans="2:10" ht="12.75" hidden="1">
      <c r="B199" s="17">
        <v>3120</v>
      </c>
      <c r="C199" s="13" t="s">
        <v>9</v>
      </c>
      <c r="D199" s="11" t="s">
        <v>106</v>
      </c>
      <c r="E199" s="75">
        <v>4102</v>
      </c>
      <c r="F199" s="141">
        <f>+F200+F201+F202</f>
        <v>4981800</v>
      </c>
      <c r="G199" s="17">
        <v>3120</v>
      </c>
      <c r="H199" s="13" t="s">
        <v>9</v>
      </c>
      <c r="I199" s="11" t="s">
        <v>106</v>
      </c>
      <c r="J199" s="91" t="s">
        <v>87</v>
      </c>
    </row>
    <row r="200" spans="2:10" ht="12.75">
      <c r="B200" s="17">
        <v>3120</v>
      </c>
      <c r="C200" s="13" t="s">
        <v>9</v>
      </c>
      <c r="D200" s="11" t="s">
        <v>106</v>
      </c>
      <c r="E200" s="75">
        <v>4102</v>
      </c>
      <c r="F200" s="141">
        <v>193535</v>
      </c>
      <c r="G200" s="17">
        <v>3120</v>
      </c>
      <c r="H200" s="13" t="s">
        <v>9</v>
      </c>
      <c r="I200" s="11" t="s">
        <v>106</v>
      </c>
      <c r="J200" s="91">
        <v>4102</v>
      </c>
    </row>
    <row r="201" spans="2:10" ht="12.75">
      <c r="B201" s="17">
        <v>3120</v>
      </c>
      <c r="C201" s="13" t="s">
        <v>9</v>
      </c>
      <c r="D201" s="11" t="s">
        <v>106</v>
      </c>
      <c r="E201" s="75">
        <v>4102</v>
      </c>
      <c r="F201" s="141">
        <v>1797618</v>
      </c>
      <c r="G201" s="17">
        <v>3120</v>
      </c>
      <c r="H201" s="13" t="s">
        <v>9</v>
      </c>
      <c r="I201" s="11" t="s">
        <v>106</v>
      </c>
      <c r="J201" s="91">
        <v>4120</v>
      </c>
    </row>
    <row r="202" spans="2:10" ht="12.75">
      <c r="B202" s="118">
        <v>3120</v>
      </c>
      <c r="C202" s="119" t="s">
        <v>9</v>
      </c>
      <c r="D202" s="31" t="s">
        <v>106</v>
      </c>
      <c r="E202" s="159">
        <v>4102</v>
      </c>
      <c r="F202" s="142">
        <v>2990647</v>
      </c>
      <c r="G202" s="118">
        <v>3120</v>
      </c>
      <c r="H202" s="119" t="s">
        <v>9</v>
      </c>
      <c r="I202" s="31" t="s">
        <v>106</v>
      </c>
      <c r="J202" s="120">
        <v>4133</v>
      </c>
    </row>
    <row r="203" spans="2:10" ht="12.75">
      <c r="B203" s="17">
        <v>2204</v>
      </c>
      <c r="C203" s="13" t="s">
        <v>39</v>
      </c>
      <c r="D203" s="11" t="s">
        <v>11</v>
      </c>
      <c r="E203" s="75">
        <v>4133</v>
      </c>
      <c r="F203" s="25">
        <f>1526782.51+232291</f>
        <v>1759073.51</v>
      </c>
      <c r="G203" s="17">
        <v>2204</v>
      </c>
      <c r="H203" s="13" t="s">
        <v>39</v>
      </c>
      <c r="I203" s="11" t="s">
        <v>11</v>
      </c>
      <c r="J203" s="91">
        <v>4026</v>
      </c>
    </row>
    <row r="204" spans="2:10" ht="12.75">
      <c r="B204" s="17">
        <v>2204</v>
      </c>
      <c r="C204" s="13" t="s">
        <v>39</v>
      </c>
      <c r="D204" s="11" t="s">
        <v>11</v>
      </c>
      <c r="E204" s="75">
        <v>4133</v>
      </c>
      <c r="F204" s="25">
        <f>483217.49+179478</f>
        <v>662695.49</v>
      </c>
      <c r="G204" s="17">
        <v>2204</v>
      </c>
      <c r="H204" s="13" t="s">
        <v>39</v>
      </c>
      <c r="I204" s="11" t="s">
        <v>11</v>
      </c>
      <c r="J204" s="91">
        <v>4119</v>
      </c>
    </row>
    <row r="205" spans="2:10" ht="13.5" thickBot="1">
      <c r="B205" s="18">
        <v>3110</v>
      </c>
      <c r="C205" s="20" t="s">
        <v>8</v>
      </c>
      <c r="D205" s="19" t="s">
        <v>249</v>
      </c>
      <c r="E205" s="70">
        <v>4119</v>
      </c>
      <c r="F205" s="26">
        <v>40000</v>
      </c>
      <c r="G205" s="18">
        <v>3110</v>
      </c>
      <c r="H205" s="20" t="s">
        <v>8</v>
      </c>
      <c r="I205" s="19" t="s">
        <v>249</v>
      </c>
      <c r="J205" s="90">
        <v>4029</v>
      </c>
    </row>
    <row r="206" spans="2:10" ht="13.5" thickBot="1">
      <c r="B206" s="27"/>
      <c r="C206" s="38"/>
      <c r="D206" s="27"/>
      <c r="E206" s="27"/>
      <c r="F206" s="39"/>
      <c r="G206" s="27"/>
      <c r="H206" s="38"/>
      <c r="I206" s="27"/>
      <c r="J206" s="94"/>
    </row>
    <row r="207" spans="1:10" ht="15.75" thickBot="1">
      <c r="A207" s="62" t="s">
        <v>95</v>
      </c>
      <c r="B207" s="76" t="s">
        <v>96</v>
      </c>
      <c r="C207" s="97"/>
      <c r="D207" s="77"/>
      <c r="E207" s="27"/>
      <c r="F207" s="39"/>
      <c r="G207" s="27"/>
      <c r="H207" s="38"/>
      <c r="I207" s="27"/>
      <c r="J207" s="94"/>
    </row>
    <row r="208" spans="2:10" ht="12.75">
      <c r="B208" s="71">
        <v>2104</v>
      </c>
      <c r="C208" s="72" t="s">
        <v>89</v>
      </c>
      <c r="D208" s="73" t="s">
        <v>98</v>
      </c>
      <c r="E208" s="99">
        <v>4022</v>
      </c>
      <c r="F208" s="101">
        <v>500000</v>
      </c>
      <c r="G208" s="98">
        <v>2104</v>
      </c>
      <c r="H208" s="72" t="s">
        <v>89</v>
      </c>
      <c r="I208" s="73" t="s">
        <v>98</v>
      </c>
      <c r="J208" s="74">
        <v>4020</v>
      </c>
    </row>
    <row r="209" spans="2:10" ht="12.75">
      <c r="B209" s="17">
        <v>2104</v>
      </c>
      <c r="C209" s="13" t="s">
        <v>89</v>
      </c>
      <c r="D209" s="11" t="s">
        <v>98</v>
      </c>
      <c r="E209" s="100">
        <v>4022</v>
      </c>
      <c r="F209" s="25">
        <v>80000</v>
      </c>
      <c r="G209" s="15">
        <v>2104</v>
      </c>
      <c r="H209" s="13" t="s">
        <v>89</v>
      </c>
      <c r="I209" s="11" t="s">
        <v>98</v>
      </c>
      <c r="J209" s="75">
        <v>4021</v>
      </c>
    </row>
    <row r="210" spans="2:10" ht="12.75">
      <c r="B210" s="17">
        <v>2104</v>
      </c>
      <c r="C210" s="13" t="s">
        <v>99</v>
      </c>
      <c r="D210" s="11" t="s">
        <v>100</v>
      </c>
      <c r="E210" s="100">
        <v>4029</v>
      </c>
      <c r="F210" s="25">
        <v>161600</v>
      </c>
      <c r="G210" s="15">
        <v>2104</v>
      </c>
      <c r="H210" s="13" t="s">
        <v>99</v>
      </c>
      <c r="I210" s="11" t="s">
        <v>100</v>
      </c>
      <c r="J210" s="75">
        <v>4020</v>
      </c>
    </row>
    <row r="211" spans="2:10" ht="13.5" thickBot="1">
      <c r="B211" s="18">
        <v>2104</v>
      </c>
      <c r="C211" s="20" t="s">
        <v>39</v>
      </c>
      <c r="D211" s="19" t="s">
        <v>254</v>
      </c>
      <c r="E211" s="95">
        <v>4029</v>
      </c>
      <c r="F211" s="26">
        <v>50000</v>
      </c>
      <c r="G211" s="96">
        <v>2104</v>
      </c>
      <c r="H211" s="20" t="s">
        <v>39</v>
      </c>
      <c r="I211" s="19" t="s">
        <v>254</v>
      </c>
      <c r="J211" s="70">
        <v>4020</v>
      </c>
    </row>
    <row r="212" spans="2:10" ht="13.5" hidden="1" thickBot="1">
      <c r="B212" s="33"/>
      <c r="C212" s="105"/>
      <c r="D212" s="32" t="s">
        <v>255</v>
      </c>
      <c r="E212" s="30">
        <v>4029</v>
      </c>
      <c r="F212" s="169">
        <v>13600</v>
      </c>
      <c r="G212" s="203">
        <v>2162</v>
      </c>
      <c r="H212" s="105" t="s">
        <v>8</v>
      </c>
      <c r="I212" s="32" t="s">
        <v>256</v>
      </c>
      <c r="J212" s="204">
        <v>4020</v>
      </c>
    </row>
    <row r="213" spans="2:10" ht="12.75">
      <c r="B213" s="27"/>
      <c r="C213" s="38"/>
      <c r="D213" s="27"/>
      <c r="E213" s="27"/>
      <c r="F213" s="39"/>
      <c r="G213" s="27"/>
      <c r="H213" s="38"/>
      <c r="I213" s="27"/>
      <c r="J213" s="27"/>
    </row>
    <row r="214" ht="13.5" thickBot="1"/>
    <row r="215" spans="1:4" ht="15.75" thickBot="1">
      <c r="A215" s="62" t="s">
        <v>101</v>
      </c>
      <c r="B215" s="76" t="s">
        <v>102</v>
      </c>
      <c r="C215" s="76"/>
      <c r="D215" s="77"/>
    </row>
    <row r="216" spans="1:10" ht="15">
      <c r="A216" s="111"/>
      <c r="B216" s="131">
        <v>3310</v>
      </c>
      <c r="C216" s="112" t="s">
        <v>8</v>
      </c>
      <c r="D216" s="132" t="s">
        <v>208</v>
      </c>
      <c r="E216" s="99">
        <v>4102</v>
      </c>
      <c r="F216" s="101">
        <v>1300000</v>
      </c>
      <c r="G216" s="137">
        <v>3310</v>
      </c>
      <c r="H216" s="112" t="s">
        <v>8</v>
      </c>
      <c r="I216" s="132" t="s">
        <v>208</v>
      </c>
      <c r="J216" s="74">
        <v>4133</v>
      </c>
    </row>
    <row r="217" spans="1:10" ht="15">
      <c r="A217" s="111"/>
      <c r="B217" s="133">
        <v>3310</v>
      </c>
      <c r="C217" s="130" t="s">
        <v>9</v>
      </c>
      <c r="D217" s="46" t="s">
        <v>209</v>
      </c>
      <c r="E217" s="100">
        <v>4102</v>
      </c>
      <c r="F217" s="25">
        <v>850000</v>
      </c>
      <c r="G217" s="138">
        <v>3310</v>
      </c>
      <c r="H217" s="130" t="s">
        <v>9</v>
      </c>
      <c r="I217" s="46" t="s">
        <v>209</v>
      </c>
      <c r="J217" s="75">
        <v>4133</v>
      </c>
    </row>
    <row r="218" spans="1:10" ht="15">
      <c r="A218" s="111"/>
      <c r="B218" s="133">
        <v>3310</v>
      </c>
      <c r="C218" s="130" t="s">
        <v>20</v>
      </c>
      <c r="D218" s="46" t="s">
        <v>210</v>
      </c>
      <c r="E218" s="100">
        <v>4102</v>
      </c>
      <c r="F218" s="25">
        <v>950000</v>
      </c>
      <c r="G218" s="138">
        <v>3310</v>
      </c>
      <c r="H218" s="130" t="s">
        <v>20</v>
      </c>
      <c r="I218" s="46" t="s">
        <v>210</v>
      </c>
      <c r="J218" s="75">
        <v>4133</v>
      </c>
    </row>
    <row r="219" spans="1:10" ht="15">
      <c r="A219" s="111"/>
      <c r="B219" s="133">
        <v>3310</v>
      </c>
      <c r="C219" s="130" t="s">
        <v>14</v>
      </c>
      <c r="D219" s="46" t="s">
        <v>211</v>
      </c>
      <c r="E219" s="100">
        <v>4102</v>
      </c>
      <c r="F219" s="25">
        <v>3900000</v>
      </c>
      <c r="G219" s="138">
        <v>3310</v>
      </c>
      <c r="H219" s="130" t="s">
        <v>14</v>
      </c>
      <c r="I219" s="46" t="s">
        <v>211</v>
      </c>
      <c r="J219" s="75">
        <v>4133</v>
      </c>
    </row>
    <row r="220" spans="1:10" ht="15.75" thickBot="1">
      <c r="A220" s="111"/>
      <c r="B220" s="134">
        <v>1610</v>
      </c>
      <c r="C220" s="135" t="s">
        <v>8</v>
      </c>
      <c r="D220" s="136" t="s">
        <v>258</v>
      </c>
      <c r="E220" s="95">
        <v>4208</v>
      </c>
      <c r="F220" s="26">
        <v>1132880</v>
      </c>
      <c r="G220" s="139">
        <v>1610</v>
      </c>
      <c r="H220" s="135" t="s">
        <v>8</v>
      </c>
      <c r="I220" s="136" t="s">
        <v>258</v>
      </c>
      <c r="J220" s="70">
        <v>4130</v>
      </c>
    </row>
    <row r="221" spans="1:10" ht="15">
      <c r="A221" s="111"/>
      <c r="B221" s="163"/>
      <c r="C221" s="152"/>
      <c r="D221" s="163"/>
      <c r="E221" s="27"/>
      <c r="F221" s="39"/>
      <c r="G221" s="163"/>
      <c r="H221" s="152"/>
      <c r="I221" s="163"/>
      <c r="J221" s="27"/>
    </row>
    <row r="223" spans="1:4" ht="15.75" thickBot="1">
      <c r="A223" s="62" t="s">
        <v>103</v>
      </c>
      <c r="B223" s="76" t="s">
        <v>104</v>
      </c>
      <c r="C223" s="76"/>
      <c r="D223" s="77"/>
    </row>
    <row r="224" spans="2:10" ht="12.75">
      <c r="B224" s="71">
        <v>2107</v>
      </c>
      <c r="C224" s="72" t="s">
        <v>74</v>
      </c>
      <c r="D224" s="73" t="s">
        <v>11</v>
      </c>
      <c r="E224" s="74">
        <v>4020</v>
      </c>
      <c r="F224" s="140">
        <v>15000</v>
      </c>
      <c r="G224" s="71">
        <v>2107</v>
      </c>
      <c r="H224" s="72" t="s">
        <v>74</v>
      </c>
      <c r="I224" s="73" t="s">
        <v>11</v>
      </c>
      <c r="J224" s="74">
        <v>4021</v>
      </c>
    </row>
    <row r="225" spans="2:10" ht="12.75">
      <c r="B225" s="17">
        <v>2107</v>
      </c>
      <c r="C225" s="13" t="s">
        <v>74</v>
      </c>
      <c r="D225" s="11" t="s">
        <v>11</v>
      </c>
      <c r="E225" s="75">
        <v>4020</v>
      </c>
      <c r="F225" s="141">
        <v>5000</v>
      </c>
      <c r="G225" s="17">
        <v>2107</v>
      </c>
      <c r="H225" s="13" t="s">
        <v>74</v>
      </c>
      <c r="I225" s="11" t="s">
        <v>11</v>
      </c>
      <c r="J225" s="75">
        <v>4022</v>
      </c>
    </row>
    <row r="226" spans="2:10" ht="12.75">
      <c r="B226" s="17">
        <v>2107</v>
      </c>
      <c r="C226" s="13" t="s">
        <v>74</v>
      </c>
      <c r="D226" s="11" t="s">
        <v>11</v>
      </c>
      <c r="E226" s="75">
        <v>4020</v>
      </c>
      <c r="F226" s="141">
        <v>80000</v>
      </c>
      <c r="G226" s="17">
        <v>2107</v>
      </c>
      <c r="H226" s="13" t="s">
        <v>74</v>
      </c>
      <c r="I226" s="11" t="s">
        <v>11</v>
      </c>
      <c r="J226" s="75">
        <v>4202</v>
      </c>
    </row>
    <row r="227" spans="2:10" ht="12.75">
      <c r="B227" s="17">
        <v>2176</v>
      </c>
      <c r="C227" s="13" t="s">
        <v>74</v>
      </c>
      <c r="D227" s="11" t="s">
        <v>216</v>
      </c>
      <c r="E227" s="75">
        <v>4020</v>
      </c>
      <c r="F227" s="141">
        <v>1000</v>
      </c>
      <c r="G227" s="17">
        <v>2176</v>
      </c>
      <c r="H227" s="13" t="s">
        <v>74</v>
      </c>
      <c r="I227" s="11" t="s">
        <v>216</v>
      </c>
      <c r="J227" s="75">
        <v>4022</v>
      </c>
    </row>
    <row r="228" spans="2:10" ht="12.75">
      <c r="B228" s="17">
        <v>2176</v>
      </c>
      <c r="C228" s="13" t="s">
        <v>74</v>
      </c>
      <c r="D228" s="11" t="s">
        <v>216</v>
      </c>
      <c r="E228" s="75">
        <v>4020</v>
      </c>
      <c r="F228" s="141">
        <v>100000</v>
      </c>
      <c r="G228" s="17">
        <v>2176</v>
      </c>
      <c r="H228" s="13" t="s">
        <v>74</v>
      </c>
      <c r="I228" s="11" t="s">
        <v>216</v>
      </c>
      <c r="J228" s="75">
        <v>4029</v>
      </c>
    </row>
    <row r="229" spans="2:10" ht="12.75">
      <c r="B229" s="17">
        <v>2176</v>
      </c>
      <c r="C229" s="13" t="s">
        <v>74</v>
      </c>
      <c r="D229" s="11" t="s">
        <v>216</v>
      </c>
      <c r="E229" s="75">
        <v>4020</v>
      </c>
      <c r="F229" s="141">
        <v>18326</v>
      </c>
      <c r="G229" s="17">
        <v>2176</v>
      </c>
      <c r="H229" s="13" t="s">
        <v>74</v>
      </c>
      <c r="I229" s="11" t="s">
        <v>216</v>
      </c>
      <c r="J229" s="75">
        <v>4023</v>
      </c>
    </row>
    <row r="230" spans="2:10" ht="12.75">
      <c r="B230" s="17">
        <v>2177</v>
      </c>
      <c r="C230" s="13" t="s">
        <v>74</v>
      </c>
      <c r="D230" s="11" t="s">
        <v>260</v>
      </c>
      <c r="E230" s="75">
        <v>4020</v>
      </c>
      <c r="F230" s="141">
        <v>450000</v>
      </c>
      <c r="G230" s="17">
        <v>2177</v>
      </c>
      <c r="H230" s="13" t="s">
        <v>74</v>
      </c>
      <c r="I230" s="11" t="s">
        <v>260</v>
      </c>
      <c r="J230" s="75">
        <v>4208</v>
      </c>
    </row>
    <row r="231" spans="2:10" ht="13.5" thickBot="1">
      <c r="B231" s="18">
        <v>2181</v>
      </c>
      <c r="C231" s="20" t="s">
        <v>74</v>
      </c>
      <c r="D231" s="19" t="s">
        <v>105</v>
      </c>
      <c r="E231" s="70">
        <v>4020</v>
      </c>
      <c r="F231" s="143">
        <v>5500000</v>
      </c>
      <c r="G231" s="18">
        <v>2181</v>
      </c>
      <c r="H231" s="20" t="s">
        <v>74</v>
      </c>
      <c r="I231" s="19" t="s">
        <v>105</v>
      </c>
      <c r="J231" s="70">
        <v>4133</v>
      </c>
    </row>
    <row r="232" ht="13.5" thickBot="1"/>
    <row r="233" spans="1:4" ht="15.75" thickBot="1">
      <c r="A233" s="62" t="s">
        <v>107</v>
      </c>
      <c r="B233" s="76" t="s">
        <v>108</v>
      </c>
      <c r="C233" s="76"/>
      <c r="D233" s="77"/>
    </row>
    <row r="234" spans="2:10" ht="12.75">
      <c r="B234" s="71">
        <v>1514</v>
      </c>
      <c r="C234" s="72" t="s">
        <v>8</v>
      </c>
      <c r="D234" s="73" t="s">
        <v>109</v>
      </c>
      <c r="E234" s="99">
        <v>4307</v>
      </c>
      <c r="F234" s="101">
        <v>13500000</v>
      </c>
      <c r="G234" s="98">
        <v>1514</v>
      </c>
      <c r="H234" s="72" t="s">
        <v>8</v>
      </c>
      <c r="I234" s="73" t="s">
        <v>109</v>
      </c>
      <c r="J234" s="74">
        <v>4133</v>
      </c>
    </row>
    <row r="235" spans="2:10" ht="12.75">
      <c r="B235" s="17">
        <v>1514</v>
      </c>
      <c r="C235" s="13" t="s">
        <v>9</v>
      </c>
      <c r="D235" s="11" t="s">
        <v>261</v>
      </c>
      <c r="E235" s="100">
        <v>4307</v>
      </c>
      <c r="F235" s="25">
        <v>24063</v>
      </c>
      <c r="G235" s="15">
        <v>1514</v>
      </c>
      <c r="H235" s="13" t="s">
        <v>9</v>
      </c>
      <c r="I235" s="11" t="s">
        <v>261</v>
      </c>
      <c r="J235" s="75">
        <v>4020</v>
      </c>
    </row>
    <row r="236" spans="2:10" ht="12.75">
      <c r="B236" s="17">
        <v>1514</v>
      </c>
      <c r="C236" s="13" t="s">
        <v>16</v>
      </c>
      <c r="D236" s="11" t="s">
        <v>217</v>
      </c>
      <c r="E236" s="100">
        <v>4307</v>
      </c>
      <c r="F236" s="25">
        <v>13000000</v>
      </c>
      <c r="G236" s="15">
        <v>1514</v>
      </c>
      <c r="H236" s="13" t="s">
        <v>16</v>
      </c>
      <c r="I236" s="11" t="s">
        <v>217</v>
      </c>
      <c r="J236" s="75">
        <v>4303</v>
      </c>
    </row>
    <row r="237" spans="2:10" ht="12.75">
      <c r="B237" s="17">
        <v>1514</v>
      </c>
      <c r="C237" s="13" t="s">
        <v>41</v>
      </c>
      <c r="D237" s="11" t="s">
        <v>218</v>
      </c>
      <c r="E237" s="100">
        <v>4307</v>
      </c>
      <c r="F237" s="25">
        <v>2000000</v>
      </c>
      <c r="G237" s="15">
        <v>1514</v>
      </c>
      <c r="H237" s="13" t="s">
        <v>41</v>
      </c>
      <c r="I237" s="11" t="s">
        <v>218</v>
      </c>
      <c r="J237" s="75">
        <v>4020</v>
      </c>
    </row>
    <row r="238" spans="2:10" ht="12.75">
      <c r="B238" s="17">
        <v>1514</v>
      </c>
      <c r="C238" s="13" t="s">
        <v>41</v>
      </c>
      <c r="D238" s="11" t="s">
        <v>218</v>
      </c>
      <c r="E238" s="100">
        <v>4307</v>
      </c>
      <c r="F238" s="25">
        <v>3000000</v>
      </c>
      <c r="G238" s="15">
        <v>1514</v>
      </c>
      <c r="H238" s="13" t="s">
        <v>41</v>
      </c>
      <c r="I238" s="11" t="s">
        <v>218</v>
      </c>
      <c r="J238" s="75">
        <v>4303</v>
      </c>
    </row>
    <row r="239" spans="2:10" ht="12.75">
      <c r="B239" s="17">
        <v>1530</v>
      </c>
      <c r="C239" s="13" t="s">
        <v>9</v>
      </c>
      <c r="D239" s="11" t="s">
        <v>119</v>
      </c>
      <c r="E239" s="100">
        <v>4307</v>
      </c>
      <c r="F239" s="25">
        <v>11000000</v>
      </c>
      <c r="G239" s="15">
        <v>1530</v>
      </c>
      <c r="H239" s="13" t="s">
        <v>9</v>
      </c>
      <c r="I239" s="11" t="s">
        <v>110</v>
      </c>
      <c r="J239" s="75">
        <v>4133</v>
      </c>
    </row>
    <row r="240" spans="2:10" ht="12.75">
      <c r="B240" s="17">
        <v>1530</v>
      </c>
      <c r="C240" s="13" t="s">
        <v>14</v>
      </c>
      <c r="D240" s="11" t="s">
        <v>219</v>
      </c>
      <c r="E240" s="100">
        <v>4307</v>
      </c>
      <c r="F240" s="25">
        <v>2700000</v>
      </c>
      <c r="G240" s="15">
        <v>1530</v>
      </c>
      <c r="H240" s="13" t="s">
        <v>14</v>
      </c>
      <c r="I240" s="11" t="s">
        <v>219</v>
      </c>
      <c r="J240" s="75">
        <v>4303</v>
      </c>
    </row>
    <row r="241" spans="2:10" ht="12.75">
      <c r="B241" s="17">
        <v>3320</v>
      </c>
      <c r="C241" s="13" t="s">
        <v>74</v>
      </c>
      <c r="D241" s="11" t="s">
        <v>35</v>
      </c>
      <c r="E241" s="100">
        <v>4102</v>
      </c>
      <c r="F241" s="25">
        <v>100000</v>
      </c>
      <c r="G241" s="15">
        <v>3320</v>
      </c>
      <c r="H241" s="13" t="s">
        <v>74</v>
      </c>
      <c r="I241" s="11" t="s">
        <v>35</v>
      </c>
      <c r="J241" s="75">
        <v>4029</v>
      </c>
    </row>
    <row r="242" spans="2:10" ht="12.75">
      <c r="B242" s="17">
        <v>5112</v>
      </c>
      <c r="C242" s="13" t="s">
        <v>6</v>
      </c>
      <c r="D242" s="11" t="s">
        <v>120</v>
      </c>
      <c r="E242" s="100">
        <v>4133</v>
      </c>
      <c r="F242" s="25">
        <v>102300</v>
      </c>
      <c r="G242" s="15">
        <v>5112</v>
      </c>
      <c r="H242" s="13" t="s">
        <v>6</v>
      </c>
      <c r="I242" s="11" t="s">
        <v>120</v>
      </c>
      <c r="J242" s="75">
        <v>4020</v>
      </c>
    </row>
    <row r="243" spans="2:10" ht="12.75">
      <c r="B243" s="17">
        <v>5112</v>
      </c>
      <c r="C243" s="13" t="s">
        <v>27</v>
      </c>
      <c r="D243" s="11" t="s">
        <v>220</v>
      </c>
      <c r="E243" s="100">
        <v>4133</v>
      </c>
      <c r="F243" s="25">
        <v>9462.69</v>
      </c>
      <c r="G243" s="15">
        <v>5112</v>
      </c>
      <c r="H243" s="13" t="s">
        <v>27</v>
      </c>
      <c r="I243" s="11" t="s">
        <v>220</v>
      </c>
      <c r="J243" s="75">
        <v>4020</v>
      </c>
    </row>
    <row r="244" spans="2:10" ht="12.75">
      <c r="B244" s="17">
        <v>5112</v>
      </c>
      <c r="C244" s="13" t="s">
        <v>9</v>
      </c>
      <c r="D244" s="11" t="s">
        <v>111</v>
      </c>
      <c r="E244" s="100">
        <v>4133</v>
      </c>
      <c r="F244" s="25">
        <v>4351.34</v>
      </c>
      <c r="G244" s="15">
        <v>5112</v>
      </c>
      <c r="H244" s="13" t="s">
        <v>9</v>
      </c>
      <c r="I244" s="11" t="s">
        <v>111</v>
      </c>
      <c r="J244" s="75">
        <v>4020</v>
      </c>
    </row>
    <row r="245" spans="2:10" ht="12.75">
      <c r="B245" s="17">
        <v>5112</v>
      </c>
      <c r="C245" s="13" t="s">
        <v>20</v>
      </c>
      <c r="D245" s="11" t="s">
        <v>262</v>
      </c>
      <c r="E245" s="100">
        <v>4133</v>
      </c>
      <c r="F245" s="25">
        <v>88536</v>
      </c>
      <c r="G245" s="15">
        <v>5112</v>
      </c>
      <c r="H245" s="13" t="s">
        <v>20</v>
      </c>
      <c r="I245" s="11" t="s">
        <v>262</v>
      </c>
      <c r="J245" s="75">
        <v>4020</v>
      </c>
    </row>
    <row r="246" spans="2:10" ht="13.5" thickBot="1">
      <c r="B246" s="18">
        <v>5112</v>
      </c>
      <c r="C246" s="20" t="s">
        <v>46</v>
      </c>
      <c r="D246" s="19" t="s">
        <v>263</v>
      </c>
      <c r="E246" s="95">
        <v>4120</v>
      </c>
      <c r="F246" s="26">
        <v>45000</v>
      </c>
      <c r="G246" s="96">
        <v>5112</v>
      </c>
      <c r="H246" s="20" t="s">
        <v>46</v>
      </c>
      <c r="I246" s="19" t="s">
        <v>263</v>
      </c>
      <c r="J246" s="70">
        <v>4020</v>
      </c>
    </row>
    <row r="247" ht="13.5" thickBot="1"/>
    <row r="248" spans="1:4" ht="15.75" thickBot="1">
      <c r="A248" s="62" t="s">
        <v>112</v>
      </c>
      <c r="B248" s="76" t="s">
        <v>113</v>
      </c>
      <c r="C248" s="76"/>
      <c r="D248" s="77"/>
    </row>
    <row r="249" spans="1:10" ht="15">
      <c r="A249" s="111"/>
      <c r="B249" s="131">
        <v>1521</v>
      </c>
      <c r="C249" s="112" t="s">
        <v>9</v>
      </c>
      <c r="D249" s="132" t="s">
        <v>221</v>
      </c>
      <c r="E249" s="99">
        <v>4307</v>
      </c>
      <c r="F249" s="101">
        <v>30000000</v>
      </c>
      <c r="G249" s="137">
        <v>1521</v>
      </c>
      <c r="H249" s="112" t="s">
        <v>9</v>
      </c>
      <c r="I249" s="132" t="s">
        <v>221</v>
      </c>
      <c r="J249" s="74">
        <v>4303</v>
      </c>
    </row>
    <row r="250" spans="2:10" ht="12.75">
      <c r="B250" s="17">
        <v>1521</v>
      </c>
      <c r="C250" s="13" t="s">
        <v>17</v>
      </c>
      <c r="D250" s="11" t="s">
        <v>206</v>
      </c>
      <c r="E250" s="100">
        <v>4208</v>
      </c>
      <c r="F250" s="25">
        <v>5000000</v>
      </c>
      <c r="G250" s="15">
        <v>1521</v>
      </c>
      <c r="H250" s="13" t="s">
        <v>17</v>
      </c>
      <c r="I250" s="11" t="s">
        <v>206</v>
      </c>
      <c r="J250" s="75">
        <v>4204</v>
      </c>
    </row>
    <row r="251" spans="2:10" ht="12.75">
      <c r="B251" s="17">
        <v>1521</v>
      </c>
      <c r="C251" s="13" t="s">
        <v>59</v>
      </c>
      <c r="D251" s="11" t="s">
        <v>114</v>
      </c>
      <c r="E251" s="100">
        <v>4307</v>
      </c>
      <c r="F251" s="25">
        <v>200000</v>
      </c>
      <c r="G251" s="15">
        <v>1521</v>
      </c>
      <c r="H251" s="13" t="s">
        <v>59</v>
      </c>
      <c r="I251" s="11" t="s">
        <v>114</v>
      </c>
      <c r="J251" s="75">
        <v>4020</v>
      </c>
    </row>
    <row r="252" spans="2:10" ht="12.75">
      <c r="B252" s="17">
        <v>1521</v>
      </c>
      <c r="C252" s="13" t="s">
        <v>59</v>
      </c>
      <c r="D252" s="11" t="s">
        <v>114</v>
      </c>
      <c r="E252" s="100">
        <v>4307</v>
      </c>
      <c r="F252" s="25">
        <v>3300000</v>
      </c>
      <c r="G252" s="15">
        <v>1521</v>
      </c>
      <c r="H252" s="13" t="s">
        <v>59</v>
      </c>
      <c r="I252" s="11" t="s">
        <v>114</v>
      </c>
      <c r="J252" s="75">
        <v>4206</v>
      </c>
    </row>
    <row r="253" spans="2:10" ht="12.75">
      <c r="B253" s="17">
        <v>1521</v>
      </c>
      <c r="C253" s="13" t="s">
        <v>59</v>
      </c>
      <c r="D253" s="11" t="s">
        <v>114</v>
      </c>
      <c r="E253" s="100">
        <v>4307</v>
      </c>
      <c r="F253" s="25">
        <v>100000</v>
      </c>
      <c r="G253" s="15">
        <v>1521</v>
      </c>
      <c r="H253" s="13" t="s">
        <v>59</v>
      </c>
      <c r="I253" s="11" t="s">
        <v>114</v>
      </c>
      <c r="J253" s="75">
        <v>4208</v>
      </c>
    </row>
    <row r="254" spans="2:10" ht="12.75">
      <c r="B254" s="17">
        <v>1521</v>
      </c>
      <c r="C254" s="13" t="s">
        <v>115</v>
      </c>
      <c r="D254" s="11" t="s">
        <v>116</v>
      </c>
      <c r="E254" s="100">
        <v>4307</v>
      </c>
      <c r="F254" s="25">
        <v>1669689</v>
      </c>
      <c r="G254" s="15">
        <v>1521</v>
      </c>
      <c r="H254" s="13" t="s">
        <v>115</v>
      </c>
      <c r="I254" s="11" t="s">
        <v>116</v>
      </c>
      <c r="J254" s="75">
        <v>4208</v>
      </c>
    </row>
    <row r="255" spans="2:10" ht="12.75">
      <c r="B255" s="17">
        <v>1521</v>
      </c>
      <c r="C255" s="34">
        <v>12</v>
      </c>
      <c r="D255" s="11" t="s">
        <v>117</v>
      </c>
      <c r="E255" s="100">
        <v>4208</v>
      </c>
      <c r="F255" s="25">
        <v>100000</v>
      </c>
      <c r="G255" s="15">
        <v>1521</v>
      </c>
      <c r="H255" s="34">
        <v>12</v>
      </c>
      <c r="I255" s="11" t="s">
        <v>117</v>
      </c>
      <c r="J255" s="75">
        <v>4204</v>
      </c>
    </row>
    <row r="256" spans="2:10" ht="12.75">
      <c r="B256" s="17">
        <v>1521</v>
      </c>
      <c r="C256" s="147">
        <v>12</v>
      </c>
      <c r="D256" s="11" t="s">
        <v>117</v>
      </c>
      <c r="E256" s="100">
        <v>4208</v>
      </c>
      <c r="F256" s="25">
        <v>1190</v>
      </c>
      <c r="G256" s="15">
        <v>1521</v>
      </c>
      <c r="H256" s="147">
        <v>12</v>
      </c>
      <c r="I256" s="11" t="s">
        <v>117</v>
      </c>
      <c r="J256" s="75">
        <v>4020</v>
      </c>
    </row>
    <row r="257" spans="2:10" ht="12.75">
      <c r="B257" s="17">
        <v>1522</v>
      </c>
      <c r="C257" s="147" t="s">
        <v>28</v>
      </c>
      <c r="D257" s="11" t="s">
        <v>222</v>
      </c>
      <c r="E257" s="100">
        <v>4307</v>
      </c>
      <c r="F257" s="25">
        <v>500000</v>
      </c>
      <c r="G257" s="15">
        <v>1522</v>
      </c>
      <c r="H257" s="147" t="s">
        <v>28</v>
      </c>
      <c r="I257" s="11" t="s">
        <v>222</v>
      </c>
      <c r="J257" s="75">
        <v>4020</v>
      </c>
    </row>
    <row r="258" spans="2:10" ht="12.75">
      <c r="B258" s="17">
        <v>1522</v>
      </c>
      <c r="C258" s="147" t="s">
        <v>28</v>
      </c>
      <c r="D258" s="11" t="s">
        <v>222</v>
      </c>
      <c r="E258" s="100">
        <v>4307</v>
      </c>
      <c r="F258" s="25">
        <v>200000</v>
      </c>
      <c r="G258" s="15">
        <v>1522</v>
      </c>
      <c r="H258" s="147" t="s">
        <v>28</v>
      </c>
      <c r="I258" s="11" t="s">
        <v>222</v>
      </c>
      <c r="J258" s="75">
        <v>4029</v>
      </c>
    </row>
    <row r="259" spans="2:10" ht="12.75">
      <c r="B259" s="17">
        <v>1522</v>
      </c>
      <c r="C259" s="147" t="s">
        <v>28</v>
      </c>
      <c r="D259" s="11" t="s">
        <v>222</v>
      </c>
      <c r="E259" s="100">
        <v>4307</v>
      </c>
      <c r="F259" s="25">
        <v>48000000</v>
      </c>
      <c r="G259" s="15">
        <v>1522</v>
      </c>
      <c r="H259" s="147" t="s">
        <v>28</v>
      </c>
      <c r="I259" s="11" t="s">
        <v>222</v>
      </c>
      <c r="J259" s="75">
        <v>4204</v>
      </c>
    </row>
    <row r="260" spans="2:10" ht="12.75">
      <c r="B260" s="17">
        <v>1522</v>
      </c>
      <c r="C260" s="147" t="s">
        <v>28</v>
      </c>
      <c r="D260" s="11" t="s">
        <v>222</v>
      </c>
      <c r="E260" s="100">
        <v>4307</v>
      </c>
      <c r="F260" s="25">
        <v>5700000</v>
      </c>
      <c r="G260" s="15">
        <v>1522</v>
      </c>
      <c r="H260" s="147" t="s">
        <v>28</v>
      </c>
      <c r="I260" s="11" t="s">
        <v>222</v>
      </c>
      <c r="J260" s="75">
        <v>4206</v>
      </c>
    </row>
    <row r="261" spans="2:10" ht="12.75">
      <c r="B261" s="17">
        <v>1522</v>
      </c>
      <c r="C261" s="147" t="s">
        <v>28</v>
      </c>
      <c r="D261" s="11" t="s">
        <v>222</v>
      </c>
      <c r="E261" s="100">
        <v>4307</v>
      </c>
      <c r="F261" s="25">
        <v>3600000</v>
      </c>
      <c r="G261" s="15">
        <v>1522</v>
      </c>
      <c r="H261" s="147" t="s">
        <v>28</v>
      </c>
      <c r="I261" s="11" t="s">
        <v>222</v>
      </c>
      <c r="J261" s="75">
        <v>4208</v>
      </c>
    </row>
    <row r="262" spans="2:10" ht="12.75">
      <c r="B262" s="17">
        <v>1522</v>
      </c>
      <c r="C262" s="147" t="s">
        <v>30</v>
      </c>
      <c r="D262" s="11" t="s">
        <v>118</v>
      </c>
      <c r="E262" s="100">
        <v>4307</v>
      </c>
      <c r="F262" s="25">
        <v>100000</v>
      </c>
      <c r="G262" s="15">
        <v>1522</v>
      </c>
      <c r="H262" s="147" t="s">
        <v>30</v>
      </c>
      <c r="I262" s="11" t="s">
        <v>118</v>
      </c>
      <c r="J262" s="75">
        <v>4020</v>
      </c>
    </row>
    <row r="263" spans="2:10" ht="12.75">
      <c r="B263" s="133">
        <v>1522</v>
      </c>
      <c r="C263" s="130" t="s">
        <v>121</v>
      </c>
      <c r="D263" s="46" t="s">
        <v>141</v>
      </c>
      <c r="E263" s="100">
        <v>4307</v>
      </c>
      <c r="F263" s="25">
        <v>1000000</v>
      </c>
      <c r="G263" s="15">
        <v>1522</v>
      </c>
      <c r="H263" s="13" t="s">
        <v>30</v>
      </c>
      <c r="I263" s="11" t="s">
        <v>118</v>
      </c>
      <c r="J263" s="75">
        <v>4208</v>
      </c>
    </row>
    <row r="264" spans="2:10" ht="12.75">
      <c r="B264" s="17">
        <v>1522</v>
      </c>
      <c r="C264" s="13" t="s">
        <v>223</v>
      </c>
      <c r="D264" s="11" t="s">
        <v>224</v>
      </c>
      <c r="E264" s="100">
        <v>4307</v>
      </c>
      <c r="F264" s="25">
        <v>100000</v>
      </c>
      <c r="G264" s="15">
        <v>1522</v>
      </c>
      <c r="H264" s="13" t="s">
        <v>223</v>
      </c>
      <c r="I264" s="11" t="s">
        <v>224</v>
      </c>
      <c r="J264" s="75">
        <v>4020</v>
      </c>
    </row>
    <row r="265" spans="2:10" ht="12.75">
      <c r="B265" s="133">
        <v>1522</v>
      </c>
      <c r="C265" s="130" t="s">
        <v>121</v>
      </c>
      <c r="D265" s="46" t="s">
        <v>141</v>
      </c>
      <c r="E265" s="148">
        <v>4307</v>
      </c>
      <c r="F265" s="165">
        <v>59000000</v>
      </c>
      <c r="G265" s="15">
        <v>1522</v>
      </c>
      <c r="H265" s="147" t="s">
        <v>28</v>
      </c>
      <c r="I265" s="11" t="s">
        <v>222</v>
      </c>
      <c r="J265" s="75">
        <v>4204</v>
      </c>
    </row>
    <row r="266" spans="2:10" ht="12.75">
      <c r="B266" s="17">
        <v>1522</v>
      </c>
      <c r="C266" s="13" t="s">
        <v>89</v>
      </c>
      <c r="D266" s="11" t="s">
        <v>122</v>
      </c>
      <c r="E266" s="100">
        <v>4307</v>
      </c>
      <c r="F266" s="25">
        <v>5000000</v>
      </c>
      <c r="G266" s="15">
        <v>1522</v>
      </c>
      <c r="H266" s="13" t="s">
        <v>89</v>
      </c>
      <c r="I266" s="11" t="s">
        <v>122</v>
      </c>
      <c r="J266" s="75">
        <v>4208</v>
      </c>
    </row>
    <row r="267" spans="2:10" ht="12.75">
      <c r="B267" s="17">
        <v>1531</v>
      </c>
      <c r="C267" s="13" t="s">
        <v>9</v>
      </c>
      <c r="D267" s="11" t="s">
        <v>123</v>
      </c>
      <c r="E267" s="100">
        <v>4307</v>
      </c>
      <c r="F267" s="25">
        <v>20000000</v>
      </c>
      <c r="G267" s="15">
        <v>1531</v>
      </c>
      <c r="H267" s="13" t="s">
        <v>9</v>
      </c>
      <c r="I267" s="11" t="s">
        <v>123</v>
      </c>
      <c r="J267" s="75">
        <v>4303</v>
      </c>
    </row>
    <row r="268" spans="2:10" ht="12.75">
      <c r="B268" s="17">
        <v>1531</v>
      </c>
      <c r="C268" s="13" t="s">
        <v>20</v>
      </c>
      <c r="D268" s="11" t="s">
        <v>124</v>
      </c>
      <c r="E268" s="100">
        <v>4307</v>
      </c>
      <c r="F268" s="25">
        <v>1000000</v>
      </c>
      <c r="G268" s="15">
        <v>1531</v>
      </c>
      <c r="H268" s="13" t="s">
        <v>20</v>
      </c>
      <c r="I268" s="11" t="s">
        <v>124</v>
      </c>
      <c r="J268" s="75">
        <v>4133</v>
      </c>
    </row>
    <row r="269" spans="2:10" ht="12.75">
      <c r="B269" s="17">
        <v>1531</v>
      </c>
      <c r="C269" s="13" t="s">
        <v>20</v>
      </c>
      <c r="D269" s="11" t="s">
        <v>124</v>
      </c>
      <c r="E269" s="100">
        <v>4307</v>
      </c>
      <c r="F269" s="25">
        <v>3000000</v>
      </c>
      <c r="G269" s="15">
        <v>1531</v>
      </c>
      <c r="H269" s="13" t="s">
        <v>20</v>
      </c>
      <c r="I269" s="11" t="s">
        <v>124</v>
      </c>
      <c r="J269" s="75">
        <v>4204</v>
      </c>
    </row>
    <row r="270" spans="2:10" ht="12.75">
      <c r="B270" s="17">
        <v>1531</v>
      </c>
      <c r="C270" s="13" t="s">
        <v>20</v>
      </c>
      <c r="D270" s="11" t="s">
        <v>124</v>
      </c>
      <c r="E270" s="100">
        <v>4307</v>
      </c>
      <c r="F270" s="181">
        <v>2596770</v>
      </c>
      <c r="G270" s="15">
        <v>1531</v>
      </c>
      <c r="H270" s="13" t="s">
        <v>20</v>
      </c>
      <c r="I270" s="11" t="s">
        <v>124</v>
      </c>
      <c r="J270" s="75">
        <v>4303</v>
      </c>
    </row>
    <row r="271" spans="2:10" ht="12.75">
      <c r="B271" s="17">
        <v>5111</v>
      </c>
      <c r="C271" s="13" t="s">
        <v>6</v>
      </c>
      <c r="D271" s="11" t="s">
        <v>225</v>
      </c>
      <c r="E271" s="100">
        <v>4133</v>
      </c>
      <c r="F271" s="25">
        <v>100000</v>
      </c>
      <c r="G271" s="15">
        <v>5111</v>
      </c>
      <c r="H271" s="13" t="s">
        <v>6</v>
      </c>
      <c r="I271" s="11" t="s">
        <v>225</v>
      </c>
      <c r="J271" s="75">
        <v>4020</v>
      </c>
    </row>
    <row r="272" spans="2:10" ht="12.75">
      <c r="B272" s="17">
        <v>5111</v>
      </c>
      <c r="C272" s="13" t="s">
        <v>28</v>
      </c>
      <c r="D272" s="11" t="s">
        <v>126</v>
      </c>
      <c r="E272" s="100">
        <v>4130</v>
      </c>
      <c r="F272" s="25">
        <v>1599914</v>
      </c>
      <c r="G272" s="15">
        <v>5111</v>
      </c>
      <c r="H272" s="13" t="s">
        <v>28</v>
      </c>
      <c r="I272" s="11" t="s">
        <v>126</v>
      </c>
      <c r="J272" s="75">
        <v>4133</v>
      </c>
    </row>
    <row r="273" spans="2:10" ht="12.75">
      <c r="B273" s="17">
        <v>1522</v>
      </c>
      <c r="C273" s="13" t="s">
        <v>30</v>
      </c>
      <c r="D273" s="11" t="s">
        <v>264</v>
      </c>
      <c r="E273" s="100">
        <v>4307</v>
      </c>
      <c r="F273" s="25">
        <v>7640987.96</v>
      </c>
      <c r="G273" s="15">
        <v>1522</v>
      </c>
      <c r="H273" s="13" t="s">
        <v>30</v>
      </c>
      <c r="I273" s="11" t="s">
        <v>264</v>
      </c>
      <c r="J273" s="75">
        <v>4027</v>
      </c>
    </row>
    <row r="274" spans="2:10" ht="12.75">
      <c r="B274" s="17">
        <v>1522</v>
      </c>
      <c r="C274" s="13" t="s">
        <v>30</v>
      </c>
      <c r="D274" s="11" t="s">
        <v>264</v>
      </c>
      <c r="E274" s="100">
        <v>4307</v>
      </c>
      <c r="F274" s="25">
        <v>7185823.69</v>
      </c>
      <c r="G274" s="15">
        <v>1522</v>
      </c>
      <c r="H274" s="13" t="s">
        <v>30</v>
      </c>
      <c r="I274" s="11" t="s">
        <v>264</v>
      </c>
      <c r="J274" s="75">
        <v>4206</v>
      </c>
    </row>
    <row r="275" spans="2:10" ht="13.5" thickBot="1">
      <c r="B275" s="18">
        <v>1522</v>
      </c>
      <c r="C275" s="20" t="s">
        <v>223</v>
      </c>
      <c r="D275" s="19" t="s">
        <v>265</v>
      </c>
      <c r="E275" s="95">
        <v>4307</v>
      </c>
      <c r="F275" s="26">
        <v>833085</v>
      </c>
      <c r="G275" s="96">
        <v>1522</v>
      </c>
      <c r="H275" s="20" t="s">
        <v>223</v>
      </c>
      <c r="I275" s="19" t="s">
        <v>265</v>
      </c>
      <c r="J275" s="70">
        <v>4208</v>
      </c>
    </row>
    <row r="276" spans="2:10" ht="13.5" thickBot="1">
      <c r="B276" s="27"/>
      <c r="C276" s="38"/>
      <c r="D276" s="27"/>
      <c r="E276" s="27"/>
      <c r="F276" s="39"/>
      <c r="G276" s="27"/>
      <c r="H276" s="38"/>
      <c r="I276" s="27"/>
      <c r="J276" s="27"/>
    </row>
    <row r="277" spans="1:4" ht="15.75" thickBot="1">
      <c r="A277" s="62" t="s">
        <v>127</v>
      </c>
      <c r="B277" s="76" t="s">
        <v>128</v>
      </c>
      <c r="C277" s="76"/>
      <c r="D277" s="77"/>
    </row>
    <row r="278" spans="2:10" ht="13.5" thickBot="1">
      <c r="B278" s="82">
        <v>5113</v>
      </c>
      <c r="C278" s="83" t="s">
        <v>20</v>
      </c>
      <c r="D278" s="84" t="s">
        <v>131</v>
      </c>
      <c r="E278" s="92">
        <v>4133</v>
      </c>
      <c r="F278" s="102">
        <v>116500000</v>
      </c>
      <c r="G278" s="82">
        <v>5113</v>
      </c>
      <c r="H278" s="83" t="s">
        <v>20</v>
      </c>
      <c r="I278" s="84" t="s">
        <v>131</v>
      </c>
      <c r="J278" s="92">
        <v>4022</v>
      </c>
    </row>
    <row r="279" ht="13.5" thickBot="1"/>
    <row r="280" spans="1:4" ht="15.75" thickBot="1">
      <c r="A280" s="62" t="s">
        <v>132</v>
      </c>
      <c r="B280" s="76" t="s">
        <v>133</v>
      </c>
      <c r="C280" s="76"/>
      <c r="D280" s="77"/>
    </row>
    <row r="281" spans="2:10" ht="12.75">
      <c r="B281" s="71">
        <v>1535</v>
      </c>
      <c r="C281" s="72" t="s">
        <v>8</v>
      </c>
      <c r="D281" s="73" t="s">
        <v>134</v>
      </c>
      <c r="E281" s="99">
        <v>4307</v>
      </c>
      <c r="F281" s="101">
        <v>13500000</v>
      </c>
      <c r="G281" s="98">
        <v>1535</v>
      </c>
      <c r="H281" s="72" t="s">
        <v>8</v>
      </c>
      <c r="I281" s="73" t="s">
        <v>134</v>
      </c>
      <c r="J281" s="74">
        <v>4303</v>
      </c>
    </row>
    <row r="282" spans="2:10" ht="12.75">
      <c r="B282" s="17">
        <v>1520</v>
      </c>
      <c r="C282" s="13" t="s">
        <v>8</v>
      </c>
      <c r="D282" s="11" t="s">
        <v>226</v>
      </c>
      <c r="E282" s="100">
        <v>4307</v>
      </c>
      <c r="F282" s="25">
        <v>1700000</v>
      </c>
      <c r="G282" s="15">
        <v>1520</v>
      </c>
      <c r="H282" s="13" t="s">
        <v>8</v>
      </c>
      <c r="I282" s="11" t="s">
        <v>226</v>
      </c>
      <c r="J282" s="75">
        <v>4208</v>
      </c>
    </row>
    <row r="283" spans="2:10" ht="12.75">
      <c r="B283" s="17">
        <v>1520</v>
      </c>
      <c r="C283" s="13" t="s">
        <v>8</v>
      </c>
      <c r="D283" s="11" t="s">
        <v>226</v>
      </c>
      <c r="E283" s="100">
        <v>4307</v>
      </c>
      <c r="F283" s="25">
        <v>389606</v>
      </c>
      <c r="G283" s="15">
        <v>1520</v>
      </c>
      <c r="H283" s="13" t="s">
        <v>8</v>
      </c>
      <c r="I283" s="11" t="s">
        <v>226</v>
      </c>
      <c r="J283" s="75">
        <v>4133</v>
      </c>
    </row>
    <row r="284" spans="2:10" ht="12.75">
      <c r="B284" s="17">
        <v>5114</v>
      </c>
      <c r="C284" s="13" t="s">
        <v>135</v>
      </c>
      <c r="D284" s="11" t="s">
        <v>138</v>
      </c>
      <c r="E284" s="100">
        <v>4100</v>
      </c>
      <c r="F284" s="25">
        <v>52000000</v>
      </c>
      <c r="G284" s="15">
        <v>5114</v>
      </c>
      <c r="H284" s="13" t="s">
        <v>135</v>
      </c>
      <c r="I284" s="11" t="s">
        <v>138</v>
      </c>
      <c r="J284" s="75">
        <v>4133</v>
      </c>
    </row>
    <row r="285" spans="2:10" ht="12.75">
      <c r="B285" s="17">
        <v>5114</v>
      </c>
      <c r="C285" s="13" t="s">
        <v>136</v>
      </c>
      <c r="D285" s="11" t="s">
        <v>139</v>
      </c>
      <c r="E285" s="100">
        <v>4100</v>
      </c>
      <c r="F285" s="25">
        <v>10000000</v>
      </c>
      <c r="G285" s="15">
        <v>5114</v>
      </c>
      <c r="H285" s="13" t="s">
        <v>136</v>
      </c>
      <c r="I285" s="11" t="s">
        <v>139</v>
      </c>
      <c r="J285" s="75">
        <v>4133</v>
      </c>
    </row>
    <row r="286" spans="2:10" ht="12.75">
      <c r="B286" s="17">
        <v>5114</v>
      </c>
      <c r="C286" s="13" t="s">
        <v>137</v>
      </c>
      <c r="D286" s="11" t="s">
        <v>140</v>
      </c>
      <c r="E286" s="100">
        <v>4100</v>
      </c>
      <c r="F286" s="25">
        <v>8500000</v>
      </c>
      <c r="G286" s="15">
        <v>5114</v>
      </c>
      <c r="H286" s="13" t="s">
        <v>137</v>
      </c>
      <c r="I286" s="11" t="s">
        <v>140</v>
      </c>
      <c r="J286" s="75">
        <v>4133</v>
      </c>
    </row>
    <row r="287" spans="2:10" ht="13.5" thickBot="1">
      <c r="B287" s="18">
        <v>5114</v>
      </c>
      <c r="C287" s="150" t="s">
        <v>59</v>
      </c>
      <c r="D287" s="19" t="s">
        <v>227</v>
      </c>
      <c r="E287" s="95">
        <v>4133</v>
      </c>
      <c r="F287" s="26">
        <v>2000000</v>
      </c>
      <c r="G287" s="96">
        <v>5114</v>
      </c>
      <c r="H287" s="150" t="s">
        <v>59</v>
      </c>
      <c r="I287" s="19" t="s">
        <v>227</v>
      </c>
      <c r="J287" s="70">
        <v>4208</v>
      </c>
    </row>
    <row r="288" ht="13.5" thickBot="1"/>
    <row r="289" spans="1:4" ht="15.75" thickBot="1">
      <c r="A289" s="62" t="s">
        <v>142</v>
      </c>
      <c r="B289" s="76" t="s">
        <v>143</v>
      </c>
      <c r="C289" s="76"/>
      <c r="D289" s="77"/>
    </row>
    <row r="290" spans="2:10" ht="12.75">
      <c r="B290" s="71">
        <v>1510</v>
      </c>
      <c r="C290" s="72" t="s">
        <v>20</v>
      </c>
      <c r="D290" s="73" t="s">
        <v>144</v>
      </c>
      <c r="E290" s="99">
        <v>4307</v>
      </c>
      <c r="F290" s="205">
        <v>1565989.5</v>
      </c>
      <c r="G290" s="71">
        <v>1510</v>
      </c>
      <c r="H290" s="72" t="s">
        <v>20</v>
      </c>
      <c r="I290" s="73" t="s">
        <v>144</v>
      </c>
      <c r="J290" s="74">
        <v>4303</v>
      </c>
    </row>
    <row r="291" spans="2:10" ht="12.75">
      <c r="B291" s="17">
        <v>1510</v>
      </c>
      <c r="C291" s="13" t="s">
        <v>20</v>
      </c>
      <c r="D291" s="11" t="s">
        <v>144</v>
      </c>
      <c r="E291" s="100">
        <v>4307</v>
      </c>
      <c r="F291" s="144">
        <v>1302658.5</v>
      </c>
      <c r="G291" s="17">
        <v>1510</v>
      </c>
      <c r="H291" s="13" t="s">
        <v>20</v>
      </c>
      <c r="I291" s="11" t="s">
        <v>144</v>
      </c>
      <c r="J291" s="75">
        <v>4027</v>
      </c>
    </row>
    <row r="292" spans="2:10" ht="12.75">
      <c r="B292" s="17">
        <v>1510</v>
      </c>
      <c r="C292" s="13" t="s">
        <v>50</v>
      </c>
      <c r="D292" s="11" t="s">
        <v>145</v>
      </c>
      <c r="E292" s="100">
        <v>4307</v>
      </c>
      <c r="F292" s="144">
        <v>100000</v>
      </c>
      <c r="G292" s="17">
        <v>1510</v>
      </c>
      <c r="H292" s="13" t="s">
        <v>50</v>
      </c>
      <c r="I292" s="11" t="s">
        <v>145</v>
      </c>
      <c r="J292" s="75">
        <v>4020</v>
      </c>
    </row>
    <row r="293" spans="2:10" ht="12.75">
      <c r="B293" s="17">
        <v>1510</v>
      </c>
      <c r="C293" s="13" t="s">
        <v>50</v>
      </c>
      <c r="D293" s="11" t="s">
        <v>145</v>
      </c>
      <c r="E293" s="100">
        <v>4307</v>
      </c>
      <c r="F293" s="144">
        <v>2500000</v>
      </c>
      <c r="G293" s="17">
        <v>1510</v>
      </c>
      <c r="H293" s="13" t="s">
        <v>50</v>
      </c>
      <c r="I293" s="11" t="s">
        <v>145</v>
      </c>
      <c r="J293" s="75">
        <v>4133</v>
      </c>
    </row>
    <row r="294" spans="2:10" ht="12.75">
      <c r="B294" s="17">
        <v>1510</v>
      </c>
      <c r="C294" s="13" t="s">
        <v>50</v>
      </c>
      <c r="D294" s="11" t="s">
        <v>145</v>
      </c>
      <c r="E294" s="100">
        <v>4307</v>
      </c>
      <c r="F294" s="144">
        <v>27400000</v>
      </c>
      <c r="G294" s="17">
        <v>1510</v>
      </c>
      <c r="H294" s="13" t="s">
        <v>50</v>
      </c>
      <c r="I294" s="11" t="s">
        <v>145</v>
      </c>
      <c r="J294" s="75">
        <v>4303</v>
      </c>
    </row>
    <row r="295" spans="2:10" ht="12.75">
      <c r="B295" s="17">
        <v>1510</v>
      </c>
      <c r="C295" s="13" t="s">
        <v>41</v>
      </c>
      <c r="D295" s="11" t="s">
        <v>146</v>
      </c>
      <c r="E295" s="100">
        <v>4208</v>
      </c>
      <c r="F295" s="144">
        <v>200000</v>
      </c>
      <c r="G295" s="17">
        <v>1510</v>
      </c>
      <c r="H295" s="13" t="s">
        <v>41</v>
      </c>
      <c r="I295" s="11" t="s">
        <v>146</v>
      </c>
      <c r="J295" s="75">
        <v>4020</v>
      </c>
    </row>
    <row r="296" spans="2:10" ht="12.75">
      <c r="B296" s="17">
        <v>1510</v>
      </c>
      <c r="C296" s="13" t="s">
        <v>229</v>
      </c>
      <c r="D296" s="11" t="s">
        <v>230</v>
      </c>
      <c r="E296" s="100">
        <v>4307</v>
      </c>
      <c r="F296" s="144">
        <v>823690</v>
      </c>
      <c r="G296" s="17">
        <v>1510</v>
      </c>
      <c r="H296" s="13" t="s">
        <v>229</v>
      </c>
      <c r="I296" s="11" t="s">
        <v>230</v>
      </c>
      <c r="J296" s="75">
        <v>4208</v>
      </c>
    </row>
    <row r="297" spans="2:10" ht="12.75">
      <c r="B297" s="17">
        <v>1511</v>
      </c>
      <c r="C297" s="13" t="s">
        <v>8</v>
      </c>
      <c r="D297" s="11" t="s">
        <v>231</v>
      </c>
      <c r="E297" s="100">
        <v>4307</v>
      </c>
      <c r="F297" s="144">
        <v>100000</v>
      </c>
      <c r="G297" s="17">
        <v>1511</v>
      </c>
      <c r="H297" s="13" t="s">
        <v>8</v>
      </c>
      <c r="I297" s="11" t="s">
        <v>231</v>
      </c>
      <c r="J297" s="75">
        <v>4133</v>
      </c>
    </row>
    <row r="298" spans="2:10" ht="12.75">
      <c r="B298" s="17">
        <v>1511</v>
      </c>
      <c r="C298" s="13" t="s">
        <v>8</v>
      </c>
      <c r="D298" s="11" t="s">
        <v>231</v>
      </c>
      <c r="E298" s="100">
        <v>4307</v>
      </c>
      <c r="F298" s="144">
        <v>50000000</v>
      </c>
      <c r="G298" s="17">
        <v>1511</v>
      </c>
      <c r="H298" s="13" t="s">
        <v>8</v>
      </c>
      <c r="I298" s="11" t="s">
        <v>231</v>
      </c>
      <c r="J298" s="75">
        <v>4303</v>
      </c>
    </row>
    <row r="299" spans="2:10" ht="12.75">
      <c r="B299" s="17">
        <v>1511</v>
      </c>
      <c r="C299" s="13" t="s">
        <v>31</v>
      </c>
      <c r="D299" s="11" t="s">
        <v>228</v>
      </c>
      <c r="E299" s="100">
        <v>4307</v>
      </c>
      <c r="F299" s="144">
        <v>1000000</v>
      </c>
      <c r="G299" s="17">
        <v>1511</v>
      </c>
      <c r="H299" s="13" t="s">
        <v>31</v>
      </c>
      <c r="I299" s="11" t="s">
        <v>228</v>
      </c>
      <c r="J299" s="75">
        <v>4208</v>
      </c>
    </row>
    <row r="300" spans="2:10" ht="12.75">
      <c r="B300" s="17">
        <v>1511</v>
      </c>
      <c r="C300" s="13" t="s">
        <v>16</v>
      </c>
      <c r="D300" s="11" t="s">
        <v>147</v>
      </c>
      <c r="E300" s="100">
        <v>4307</v>
      </c>
      <c r="F300" s="144">
        <v>500000</v>
      </c>
      <c r="G300" s="17">
        <v>1511</v>
      </c>
      <c r="H300" s="13" t="s">
        <v>16</v>
      </c>
      <c r="I300" s="11" t="s">
        <v>147</v>
      </c>
      <c r="J300" s="75">
        <v>4303</v>
      </c>
    </row>
    <row r="301" spans="2:10" ht="12.75">
      <c r="B301" s="17">
        <v>1511</v>
      </c>
      <c r="C301" s="13" t="s">
        <v>101</v>
      </c>
      <c r="D301" s="11" t="s">
        <v>232</v>
      </c>
      <c r="E301" s="100">
        <v>4307</v>
      </c>
      <c r="F301" s="144">
        <v>1100000</v>
      </c>
      <c r="G301" s="17">
        <v>1511</v>
      </c>
      <c r="H301" s="13" t="s">
        <v>101</v>
      </c>
      <c r="I301" s="11" t="s">
        <v>232</v>
      </c>
      <c r="J301" s="75">
        <v>4208</v>
      </c>
    </row>
    <row r="302" spans="2:10" ht="12.75">
      <c r="B302" s="17">
        <v>1511</v>
      </c>
      <c r="C302" s="13" t="s">
        <v>101</v>
      </c>
      <c r="D302" s="11" t="s">
        <v>232</v>
      </c>
      <c r="E302" s="100">
        <v>4307</v>
      </c>
      <c r="F302" s="144">
        <v>48900000</v>
      </c>
      <c r="G302" s="17">
        <v>1511</v>
      </c>
      <c r="H302" s="13" t="s">
        <v>101</v>
      </c>
      <c r="I302" s="11" t="s">
        <v>232</v>
      </c>
      <c r="J302" s="75">
        <v>4303</v>
      </c>
    </row>
    <row r="303" spans="2:10" ht="12.75">
      <c r="B303" s="17">
        <v>1511</v>
      </c>
      <c r="C303" s="13" t="s">
        <v>101</v>
      </c>
      <c r="D303" s="11" t="s">
        <v>149</v>
      </c>
      <c r="E303" s="100">
        <v>4307</v>
      </c>
      <c r="F303" s="144">
        <v>2000000</v>
      </c>
      <c r="G303" s="17">
        <v>1511</v>
      </c>
      <c r="H303" s="13" t="s">
        <v>101</v>
      </c>
      <c r="I303" s="11" t="s">
        <v>149</v>
      </c>
      <c r="J303" s="75">
        <v>4208</v>
      </c>
    </row>
    <row r="304" spans="2:10" ht="12.75">
      <c r="B304" s="17">
        <v>1511</v>
      </c>
      <c r="C304" s="13" t="s">
        <v>148</v>
      </c>
      <c r="D304" s="11" t="s">
        <v>149</v>
      </c>
      <c r="E304" s="100">
        <v>4307</v>
      </c>
      <c r="F304" s="144">
        <v>150000000</v>
      </c>
      <c r="G304" s="17">
        <v>1511</v>
      </c>
      <c r="H304" s="13" t="s">
        <v>148</v>
      </c>
      <c r="I304" s="11" t="s">
        <v>149</v>
      </c>
      <c r="J304" s="75">
        <v>4303</v>
      </c>
    </row>
    <row r="305" spans="2:10" ht="12.75">
      <c r="B305" s="17">
        <v>1511</v>
      </c>
      <c r="C305" s="13" t="s">
        <v>234</v>
      </c>
      <c r="D305" s="11" t="s">
        <v>233</v>
      </c>
      <c r="E305" s="100">
        <v>4307</v>
      </c>
      <c r="F305" s="144">
        <v>10000000</v>
      </c>
      <c r="G305" s="17">
        <v>1511</v>
      </c>
      <c r="H305" s="13" t="s">
        <v>234</v>
      </c>
      <c r="I305" s="11" t="s">
        <v>233</v>
      </c>
      <c r="J305" s="75">
        <v>4208</v>
      </c>
    </row>
    <row r="306" spans="2:10" ht="12.75">
      <c r="B306" s="17">
        <v>1511</v>
      </c>
      <c r="C306" s="13" t="s">
        <v>234</v>
      </c>
      <c r="D306" s="11" t="s">
        <v>233</v>
      </c>
      <c r="E306" s="100">
        <v>4307</v>
      </c>
      <c r="F306" s="144">
        <v>10000000</v>
      </c>
      <c r="G306" s="17">
        <v>1511</v>
      </c>
      <c r="H306" s="13" t="s">
        <v>234</v>
      </c>
      <c r="I306" s="11" t="s">
        <v>233</v>
      </c>
      <c r="J306" s="75">
        <v>4303</v>
      </c>
    </row>
    <row r="307" spans="2:10" ht="12.75">
      <c r="B307" s="17">
        <v>1511</v>
      </c>
      <c r="C307" s="13" t="s">
        <v>17</v>
      </c>
      <c r="D307" s="11" t="s">
        <v>146</v>
      </c>
      <c r="E307" s="100">
        <v>4208</v>
      </c>
      <c r="F307" s="144">
        <v>207457.5</v>
      </c>
      <c r="G307" s="17">
        <v>1511</v>
      </c>
      <c r="H307" s="13" t="s">
        <v>17</v>
      </c>
      <c r="I307" s="11" t="s">
        <v>146</v>
      </c>
      <c r="J307" s="75">
        <v>4020</v>
      </c>
    </row>
    <row r="308" spans="2:10" ht="12.75">
      <c r="B308" s="17">
        <v>1511</v>
      </c>
      <c r="C308" s="13" t="s">
        <v>17</v>
      </c>
      <c r="D308" s="11" t="s">
        <v>146</v>
      </c>
      <c r="E308" s="100">
        <v>4208</v>
      </c>
      <c r="F308" s="144">
        <v>446547.5</v>
      </c>
      <c r="G308" s="17">
        <v>1511</v>
      </c>
      <c r="H308" s="13" t="s">
        <v>17</v>
      </c>
      <c r="I308" s="11" t="s">
        <v>146</v>
      </c>
      <c r="J308" s="75">
        <v>4303</v>
      </c>
    </row>
    <row r="309" spans="2:10" ht="13.5" thickBot="1">
      <c r="B309" s="18">
        <v>1511</v>
      </c>
      <c r="C309" s="20" t="s">
        <v>17</v>
      </c>
      <c r="D309" s="19" t="s">
        <v>146</v>
      </c>
      <c r="E309" s="95">
        <v>4208</v>
      </c>
      <c r="F309" s="145">
        <v>100000</v>
      </c>
      <c r="G309" s="18">
        <v>1511</v>
      </c>
      <c r="H309" s="20" t="s">
        <v>17</v>
      </c>
      <c r="I309" s="19" t="s">
        <v>146</v>
      </c>
      <c r="J309" s="70">
        <v>4027</v>
      </c>
    </row>
    <row r="310" spans="2:10" ht="13.5" thickBot="1">
      <c r="B310" s="27"/>
      <c r="C310" s="38"/>
      <c r="D310" s="27"/>
      <c r="E310" s="27"/>
      <c r="F310" s="39"/>
      <c r="G310" s="27"/>
      <c r="H310" s="38"/>
      <c r="I310" s="27"/>
      <c r="J310" s="27"/>
    </row>
    <row r="311" spans="1:4" ht="15.75" thickBot="1">
      <c r="A311" s="62" t="s">
        <v>150</v>
      </c>
      <c r="B311" s="76" t="s">
        <v>151</v>
      </c>
      <c r="C311" s="76"/>
      <c r="D311" s="77"/>
    </row>
    <row r="312" spans="2:10" ht="12.75">
      <c r="B312" s="71">
        <v>1512</v>
      </c>
      <c r="C312" s="72" t="s">
        <v>8</v>
      </c>
      <c r="D312" s="73" t="s">
        <v>152</v>
      </c>
      <c r="E312" s="99">
        <v>4307</v>
      </c>
      <c r="F312" s="101">
        <v>200000</v>
      </c>
      <c r="G312" s="98">
        <v>1512</v>
      </c>
      <c r="H312" s="72" t="s">
        <v>8</v>
      </c>
      <c r="I312" s="73" t="s">
        <v>152</v>
      </c>
      <c r="J312" s="74">
        <v>4020</v>
      </c>
    </row>
    <row r="313" spans="2:10" ht="12.75">
      <c r="B313" s="17">
        <v>1512</v>
      </c>
      <c r="C313" s="13" t="s">
        <v>8</v>
      </c>
      <c r="D313" s="11" t="s">
        <v>152</v>
      </c>
      <c r="E313" s="100">
        <v>4307</v>
      </c>
      <c r="F313" s="165">
        <v>4000000</v>
      </c>
      <c r="G313" s="15">
        <v>1512</v>
      </c>
      <c r="H313" s="13" t="s">
        <v>8</v>
      </c>
      <c r="I313" s="11" t="s">
        <v>152</v>
      </c>
      <c r="J313" s="75">
        <v>4208</v>
      </c>
    </row>
    <row r="314" spans="2:10" ht="12.75">
      <c r="B314" s="17">
        <v>1512</v>
      </c>
      <c r="C314" s="13" t="s">
        <v>8</v>
      </c>
      <c r="D314" s="11" t="s">
        <v>152</v>
      </c>
      <c r="E314" s="100">
        <v>4307</v>
      </c>
      <c r="F314" s="25">
        <v>57000000</v>
      </c>
      <c r="G314" s="15">
        <v>1512</v>
      </c>
      <c r="H314" s="13" t="s">
        <v>8</v>
      </c>
      <c r="I314" s="11" t="s">
        <v>152</v>
      </c>
      <c r="J314" s="75">
        <v>4305</v>
      </c>
    </row>
    <row r="315" spans="2:10" ht="12.75">
      <c r="B315" s="17">
        <v>1512</v>
      </c>
      <c r="C315" s="13" t="s">
        <v>9</v>
      </c>
      <c r="D315" s="11" t="s">
        <v>235</v>
      </c>
      <c r="E315" s="100">
        <v>4307</v>
      </c>
      <c r="F315" s="25">
        <v>11600000</v>
      </c>
      <c r="G315" s="15">
        <v>1512</v>
      </c>
      <c r="H315" s="13" t="s">
        <v>9</v>
      </c>
      <c r="I315" s="11" t="s">
        <v>235</v>
      </c>
      <c r="J315" s="75">
        <v>4305</v>
      </c>
    </row>
    <row r="316" spans="2:10" ht="12.75">
      <c r="B316" s="17">
        <v>1512</v>
      </c>
      <c r="C316" s="13" t="s">
        <v>9</v>
      </c>
      <c r="D316" s="11" t="s">
        <v>236</v>
      </c>
      <c r="E316" s="100">
        <v>4307</v>
      </c>
      <c r="F316" s="25">
        <v>17612</v>
      </c>
      <c r="G316" s="15">
        <v>1512</v>
      </c>
      <c r="H316" s="13" t="s">
        <v>9</v>
      </c>
      <c r="I316" s="11" t="s">
        <v>236</v>
      </c>
      <c r="J316" s="75">
        <v>4020</v>
      </c>
    </row>
    <row r="317" spans="2:10" ht="13.5" thickBot="1">
      <c r="B317" s="18">
        <v>1512</v>
      </c>
      <c r="C317" s="20" t="s">
        <v>20</v>
      </c>
      <c r="D317" s="19" t="s">
        <v>236</v>
      </c>
      <c r="E317" s="95">
        <v>4307</v>
      </c>
      <c r="F317" s="26">
        <f>13600000-17612</f>
        <v>13582388</v>
      </c>
      <c r="G317" s="96">
        <v>1512</v>
      </c>
      <c r="H317" s="20" t="s">
        <v>20</v>
      </c>
      <c r="I317" s="19" t="s">
        <v>236</v>
      </c>
      <c r="J317" s="70">
        <v>4303</v>
      </c>
    </row>
    <row r="318" ht="13.5" thickBot="1"/>
    <row r="319" spans="1:4" ht="15.75" thickBot="1">
      <c r="A319" s="62" t="s">
        <v>153</v>
      </c>
      <c r="B319" s="76" t="s">
        <v>154</v>
      </c>
      <c r="C319" s="76"/>
      <c r="D319" s="77"/>
    </row>
    <row r="320" spans="2:10" ht="13.5" thickBot="1">
      <c r="B320" s="82">
        <v>1523</v>
      </c>
      <c r="C320" s="83" t="s">
        <v>8</v>
      </c>
      <c r="D320" s="84" t="s">
        <v>155</v>
      </c>
      <c r="E320" s="114">
        <v>4024</v>
      </c>
      <c r="F320" s="102">
        <v>50000</v>
      </c>
      <c r="G320" s="115">
        <v>1523</v>
      </c>
      <c r="H320" s="83" t="s">
        <v>8</v>
      </c>
      <c r="I320" s="84" t="s">
        <v>155</v>
      </c>
      <c r="J320" s="92">
        <v>4022</v>
      </c>
    </row>
    <row r="321" ht="13.5" thickBot="1"/>
    <row r="322" spans="1:4" ht="15.75" thickBot="1">
      <c r="A322" s="62" t="s">
        <v>48</v>
      </c>
      <c r="B322" s="76" t="s">
        <v>49</v>
      </c>
      <c r="C322" s="76"/>
      <c r="D322" s="77"/>
    </row>
    <row r="323" spans="1:10" s="151" customFormat="1" ht="12.75">
      <c r="A323" s="152"/>
      <c r="B323" s="131">
        <v>1461</v>
      </c>
      <c r="C323" s="112" t="s">
        <v>8</v>
      </c>
      <c r="D323" s="132" t="s">
        <v>237</v>
      </c>
      <c r="E323" s="154">
        <v>4307</v>
      </c>
      <c r="F323" s="171">
        <v>3600000</v>
      </c>
      <c r="G323" s="137">
        <v>1461</v>
      </c>
      <c r="H323" s="112" t="s">
        <v>8</v>
      </c>
      <c r="I323" s="132" t="s">
        <v>237</v>
      </c>
      <c r="J323" s="153">
        <v>4303</v>
      </c>
    </row>
    <row r="324" spans="1:10" s="151" customFormat="1" ht="12.75">
      <c r="A324" s="152"/>
      <c r="B324" s="133">
        <v>1461</v>
      </c>
      <c r="C324" s="130" t="s">
        <v>8</v>
      </c>
      <c r="D324" s="46" t="s">
        <v>238</v>
      </c>
      <c r="E324" s="148">
        <v>4307</v>
      </c>
      <c r="F324" s="165">
        <v>9400000</v>
      </c>
      <c r="G324" s="138">
        <v>1461</v>
      </c>
      <c r="H324" s="130" t="s">
        <v>8</v>
      </c>
      <c r="I324" s="46" t="s">
        <v>238</v>
      </c>
      <c r="J324" s="149">
        <v>4303</v>
      </c>
    </row>
    <row r="325" spans="2:10" ht="12.75">
      <c r="B325" s="17">
        <v>1515</v>
      </c>
      <c r="C325" s="13" t="s">
        <v>6</v>
      </c>
      <c r="D325" s="11" t="s">
        <v>156</v>
      </c>
      <c r="E325" s="100">
        <v>4307</v>
      </c>
      <c r="F325" s="25">
        <v>7000000</v>
      </c>
      <c r="G325" s="15">
        <v>1515</v>
      </c>
      <c r="H325" s="13" t="s">
        <v>6</v>
      </c>
      <c r="I325" s="11" t="s">
        <v>156</v>
      </c>
      <c r="J325" s="75">
        <v>4020</v>
      </c>
    </row>
    <row r="326" spans="2:10" ht="12.75">
      <c r="B326" s="17">
        <v>1515</v>
      </c>
      <c r="C326" s="13" t="s">
        <v>6</v>
      </c>
      <c r="D326" s="11" t="s">
        <v>156</v>
      </c>
      <c r="E326" s="100">
        <v>4307</v>
      </c>
      <c r="F326" s="25">
        <v>1000000</v>
      </c>
      <c r="G326" s="15">
        <v>1515</v>
      </c>
      <c r="H326" s="13" t="s">
        <v>6</v>
      </c>
      <c r="I326" s="11" t="s">
        <v>156</v>
      </c>
      <c r="J326" s="75">
        <v>4208</v>
      </c>
    </row>
    <row r="327" spans="2:10" ht="12.75">
      <c r="B327" s="17">
        <v>1515</v>
      </c>
      <c r="C327" s="13" t="s">
        <v>6</v>
      </c>
      <c r="D327" s="11" t="s">
        <v>156</v>
      </c>
      <c r="E327" s="100">
        <v>4307</v>
      </c>
      <c r="F327" s="25">
        <v>25000000</v>
      </c>
      <c r="G327" s="15">
        <v>1515</v>
      </c>
      <c r="H327" s="13" t="s">
        <v>6</v>
      </c>
      <c r="I327" s="11" t="s">
        <v>156</v>
      </c>
      <c r="J327" s="75">
        <v>4303</v>
      </c>
    </row>
    <row r="328" spans="2:10" ht="12.75">
      <c r="B328" s="17">
        <v>1515</v>
      </c>
      <c r="C328" s="13" t="s">
        <v>28</v>
      </c>
      <c r="D328" s="11" t="s">
        <v>158</v>
      </c>
      <c r="E328" s="100">
        <v>4307</v>
      </c>
      <c r="F328" s="25">
        <v>20000000</v>
      </c>
      <c r="G328" s="15">
        <v>1515</v>
      </c>
      <c r="H328" s="13" t="s">
        <v>28</v>
      </c>
      <c r="I328" s="11" t="s">
        <v>158</v>
      </c>
      <c r="J328" s="75">
        <v>4303</v>
      </c>
    </row>
    <row r="329" spans="2:10" ht="12.75">
      <c r="B329" s="17">
        <v>1515</v>
      </c>
      <c r="C329" s="13" t="s">
        <v>29</v>
      </c>
      <c r="D329" s="11" t="s">
        <v>159</v>
      </c>
      <c r="E329" s="100">
        <v>4133</v>
      </c>
      <c r="F329" s="25">
        <v>300000</v>
      </c>
      <c r="G329" s="15">
        <v>1515</v>
      </c>
      <c r="H329" s="13" t="s">
        <v>29</v>
      </c>
      <c r="I329" s="11" t="s">
        <v>159</v>
      </c>
      <c r="J329" s="75">
        <v>4020</v>
      </c>
    </row>
    <row r="330" spans="2:10" ht="13.5" customHeight="1">
      <c r="B330" s="17">
        <v>1515</v>
      </c>
      <c r="C330" s="13" t="s">
        <v>53</v>
      </c>
      <c r="D330" s="11" t="s">
        <v>270</v>
      </c>
      <c r="E330" s="100">
        <v>4020</v>
      </c>
      <c r="F330" s="25">
        <v>29750</v>
      </c>
      <c r="G330" s="15">
        <v>1515</v>
      </c>
      <c r="H330" s="13" t="s">
        <v>53</v>
      </c>
      <c r="I330" s="11" t="s">
        <v>270</v>
      </c>
      <c r="J330" s="75">
        <v>4026</v>
      </c>
    </row>
    <row r="331" spans="2:10" ht="12.75">
      <c r="B331" s="17">
        <v>1515</v>
      </c>
      <c r="C331" s="13" t="s">
        <v>53</v>
      </c>
      <c r="D331" s="11" t="s">
        <v>270</v>
      </c>
      <c r="E331" s="100">
        <v>4020</v>
      </c>
      <c r="F331" s="25">
        <v>796328</v>
      </c>
      <c r="G331" s="15">
        <v>1515</v>
      </c>
      <c r="H331" s="13" t="s">
        <v>53</v>
      </c>
      <c r="I331" s="11" t="s">
        <v>270</v>
      </c>
      <c r="J331" s="75">
        <v>4208</v>
      </c>
    </row>
    <row r="332" spans="2:10" ht="12.75">
      <c r="B332" s="17">
        <v>1515</v>
      </c>
      <c r="C332" s="13" t="s">
        <v>157</v>
      </c>
      <c r="D332" s="11" t="s">
        <v>160</v>
      </c>
      <c r="E332" s="100">
        <v>4208</v>
      </c>
      <c r="F332" s="25">
        <v>126795.76</v>
      </c>
      <c r="G332" s="15">
        <v>1515</v>
      </c>
      <c r="H332" s="13" t="s">
        <v>157</v>
      </c>
      <c r="I332" s="11" t="s">
        <v>160</v>
      </c>
      <c r="J332" s="75">
        <v>4020</v>
      </c>
    </row>
    <row r="333" spans="2:10" ht="12.75">
      <c r="B333" s="17">
        <v>1515</v>
      </c>
      <c r="C333" s="13" t="s">
        <v>157</v>
      </c>
      <c r="D333" s="11" t="s">
        <v>160</v>
      </c>
      <c r="E333" s="100">
        <v>4208</v>
      </c>
      <c r="F333" s="25">
        <v>300000</v>
      </c>
      <c r="G333" s="15">
        <v>1515</v>
      </c>
      <c r="H333" s="13" t="s">
        <v>157</v>
      </c>
      <c r="I333" s="11" t="s">
        <v>160</v>
      </c>
      <c r="J333" s="75">
        <v>4029</v>
      </c>
    </row>
    <row r="334" spans="2:10" ht="12.75">
      <c r="B334" s="17">
        <v>1515</v>
      </c>
      <c r="C334" s="13" t="s">
        <v>39</v>
      </c>
      <c r="D334" s="11" t="s">
        <v>161</v>
      </c>
      <c r="E334" s="100">
        <v>4208</v>
      </c>
      <c r="F334" s="25">
        <v>300000</v>
      </c>
      <c r="G334" s="15">
        <v>1515</v>
      </c>
      <c r="H334" s="13" t="s">
        <v>39</v>
      </c>
      <c r="I334" s="11" t="s">
        <v>161</v>
      </c>
      <c r="J334" s="75">
        <v>4029</v>
      </c>
    </row>
    <row r="335" spans="2:10" ht="12.75">
      <c r="B335" s="17">
        <v>1515</v>
      </c>
      <c r="C335" s="13" t="s">
        <v>10</v>
      </c>
      <c r="D335" s="11" t="s">
        <v>162</v>
      </c>
      <c r="E335" s="100">
        <v>4133</v>
      </c>
      <c r="F335" s="25">
        <v>2000000</v>
      </c>
      <c r="G335" s="15">
        <v>1515</v>
      </c>
      <c r="H335" s="13" t="s">
        <v>10</v>
      </c>
      <c r="I335" s="11" t="s">
        <v>162</v>
      </c>
      <c r="J335" s="75">
        <v>4102</v>
      </c>
    </row>
    <row r="336" spans="2:10" ht="13.5" thickBot="1">
      <c r="B336" s="18">
        <v>1515</v>
      </c>
      <c r="C336" s="20" t="s">
        <v>50</v>
      </c>
      <c r="D336" s="19" t="s">
        <v>51</v>
      </c>
      <c r="E336" s="95">
        <v>4307</v>
      </c>
      <c r="F336" s="26">
        <v>26737249.3</v>
      </c>
      <c r="G336" s="96">
        <v>1515</v>
      </c>
      <c r="H336" s="20" t="s">
        <v>50</v>
      </c>
      <c r="I336" s="19" t="s">
        <v>51</v>
      </c>
      <c r="J336" s="70">
        <v>4303</v>
      </c>
    </row>
    <row r="337" ht="13.5" thickBot="1"/>
    <row r="338" spans="1:4" ht="15.75" thickBot="1">
      <c r="A338" s="62" t="s">
        <v>163</v>
      </c>
      <c r="B338" s="63" t="s">
        <v>164</v>
      </c>
      <c r="C338" s="63"/>
      <c r="D338" s="16"/>
    </row>
    <row r="339" spans="1:10" s="151" customFormat="1" ht="12.75" hidden="1">
      <c r="A339" s="152"/>
      <c r="B339" s="206">
        <v>1108</v>
      </c>
      <c r="C339" s="207" t="s">
        <v>74</v>
      </c>
      <c r="D339" s="208" t="s">
        <v>7</v>
      </c>
      <c r="E339" s="208">
        <v>4000</v>
      </c>
      <c r="F339" s="209">
        <v>69600</v>
      </c>
      <c r="G339" s="208">
        <v>1108</v>
      </c>
      <c r="H339" s="207" t="s">
        <v>74</v>
      </c>
      <c r="I339" s="208" t="s">
        <v>7</v>
      </c>
      <c r="J339" s="210">
        <v>4009</v>
      </c>
    </row>
    <row r="340" spans="1:10" ht="15">
      <c r="A340" s="111"/>
      <c r="B340" s="71">
        <v>2108</v>
      </c>
      <c r="C340" s="112" t="s">
        <v>74</v>
      </c>
      <c r="D340" s="73" t="s">
        <v>11</v>
      </c>
      <c r="E340" s="99">
        <v>4020</v>
      </c>
      <c r="F340" s="101">
        <v>100000</v>
      </c>
      <c r="G340" s="98">
        <v>2108</v>
      </c>
      <c r="H340" s="112" t="s">
        <v>74</v>
      </c>
      <c r="I340" s="73" t="s">
        <v>11</v>
      </c>
      <c r="J340" s="74">
        <v>4025</v>
      </c>
    </row>
    <row r="341" spans="1:10" ht="15">
      <c r="A341" s="111"/>
      <c r="B341" s="17">
        <v>2108</v>
      </c>
      <c r="C341" s="130" t="s">
        <v>74</v>
      </c>
      <c r="D341" s="11" t="s">
        <v>11</v>
      </c>
      <c r="E341" s="211">
        <v>4020</v>
      </c>
      <c r="F341" s="181">
        <v>1200</v>
      </c>
      <c r="G341" s="15">
        <v>2108</v>
      </c>
      <c r="H341" s="130" t="s">
        <v>74</v>
      </c>
      <c r="I341" s="11" t="s">
        <v>11</v>
      </c>
      <c r="J341" s="75">
        <v>4022</v>
      </c>
    </row>
    <row r="342" spans="2:10" ht="12.75">
      <c r="B342" s="17">
        <v>1550</v>
      </c>
      <c r="C342" s="13" t="s">
        <v>9</v>
      </c>
      <c r="D342" s="11" t="s">
        <v>308</v>
      </c>
      <c r="E342" s="100">
        <v>4208</v>
      </c>
      <c r="F342" s="181">
        <v>231000</v>
      </c>
      <c r="G342" s="15">
        <v>1550</v>
      </c>
      <c r="H342" s="13" t="s">
        <v>8</v>
      </c>
      <c r="I342" s="11" t="s">
        <v>308</v>
      </c>
      <c r="J342" s="75">
        <v>4020</v>
      </c>
    </row>
    <row r="343" spans="2:10" ht="12.75">
      <c r="B343" s="17">
        <v>1551</v>
      </c>
      <c r="C343" s="13" t="s">
        <v>17</v>
      </c>
      <c r="D343" s="11" t="s">
        <v>165</v>
      </c>
      <c r="E343" s="100">
        <v>4208</v>
      </c>
      <c r="F343" s="25">
        <v>48000</v>
      </c>
      <c r="G343" s="15">
        <v>1551</v>
      </c>
      <c r="H343" s="13" t="s">
        <v>17</v>
      </c>
      <c r="I343" s="11" t="s">
        <v>165</v>
      </c>
      <c r="J343" s="75">
        <v>4029</v>
      </c>
    </row>
    <row r="344" spans="2:10" ht="12.75">
      <c r="B344" s="17">
        <v>1551</v>
      </c>
      <c r="C344" s="147">
        <v>10</v>
      </c>
      <c r="D344" s="11" t="s">
        <v>275</v>
      </c>
      <c r="E344" s="100">
        <v>4208</v>
      </c>
      <c r="F344" s="181">
        <v>321490.4</v>
      </c>
      <c r="G344" s="15">
        <v>1551</v>
      </c>
      <c r="H344" s="147">
        <v>10</v>
      </c>
      <c r="I344" s="11" t="s">
        <v>275</v>
      </c>
      <c r="J344" s="75">
        <v>4020</v>
      </c>
    </row>
    <row r="345" spans="2:10" ht="12.75">
      <c r="B345" s="17">
        <v>1552</v>
      </c>
      <c r="C345" s="13" t="s">
        <v>8</v>
      </c>
      <c r="D345" s="11" t="s">
        <v>166</v>
      </c>
      <c r="E345" s="100">
        <v>4208</v>
      </c>
      <c r="F345" s="25">
        <v>500000</v>
      </c>
      <c r="G345" s="15">
        <v>1552</v>
      </c>
      <c r="H345" s="13" t="s">
        <v>8</v>
      </c>
      <c r="I345" s="11" t="s">
        <v>166</v>
      </c>
      <c r="J345" s="75">
        <v>4020</v>
      </c>
    </row>
    <row r="346" spans="2:10" ht="12.75">
      <c r="B346" s="17">
        <v>1552</v>
      </c>
      <c r="C346" s="13" t="s">
        <v>20</v>
      </c>
      <c r="D346" s="11" t="s">
        <v>167</v>
      </c>
      <c r="E346" s="100">
        <v>4208</v>
      </c>
      <c r="F346" s="25">
        <v>1100000</v>
      </c>
      <c r="G346" s="15">
        <v>1552</v>
      </c>
      <c r="H346" s="13" t="s">
        <v>20</v>
      </c>
      <c r="I346" s="11" t="s">
        <v>167</v>
      </c>
      <c r="J346" s="75">
        <v>4020</v>
      </c>
    </row>
    <row r="347" spans="2:10" ht="12.75">
      <c r="B347" s="17">
        <v>1552</v>
      </c>
      <c r="C347" s="13" t="s">
        <v>20</v>
      </c>
      <c r="D347" s="11" t="s">
        <v>167</v>
      </c>
      <c r="E347" s="100">
        <v>4208</v>
      </c>
      <c r="F347" s="25">
        <v>1100000</v>
      </c>
      <c r="G347" s="15">
        <v>1553</v>
      </c>
      <c r="H347" s="13" t="s">
        <v>14</v>
      </c>
      <c r="I347" s="11" t="s">
        <v>167</v>
      </c>
      <c r="J347" s="75">
        <v>4029</v>
      </c>
    </row>
    <row r="348" spans="2:10" ht="13.5" thickBot="1">
      <c r="B348" s="18">
        <v>1552</v>
      </c>
      <c r="C348" s="20" t="s">
        <v>14</v>
      </c>
      <c r="D348" s="19" t="s">
        <v>168</v>
      </c>
      <c r="E348" s="95">
        <v>4208</v>
      </c>
      <c r="F348" s="26">
        <v>178500</v>
      </c>
      <c r="G348" s="96">
        <v>1552</v>
      </c>
      <c r="H348" s="20" t="s">
        <v>14</v>
      </c>
      <c r="I348" s="19" t="s">
        <v>168</v>
      </c>
      <c r="J348" s="70">
        <v>4020</v>
      </c>
    </row>
    <row r="349" ht="13.5" thickBot="1"/>
    <row r="350" spans="1:4" ht="15.75" thickBot="1">
      <c r="A350" s="113">
        <v>1001</v>
      </c>
      <c r="B350" s="76" t="s">
        <v>169</v>
      </c>
      <c r="C350" s="76"/>
      <c r="D350" s="77"/>
    </row>
    <row r="351" spans="1:10" ht="15">
      <c r="A351" s="87"/>
      <c r="B351" s="71">
        <v>2109</v>
      </c>
      <c r="C351" s="72" t="s">
        <v>74</v>
      </c>
      <c r="D351" s="73" t="s">
        <v>11</v>
      </c>
      <c r="E351" s="99">
        <v>4025</v>
      </c>
      <c r="F351" s="101">
        <v>7000</v>
      </c>
      <c r="G351" s="98">
        <v>2109</v>
      </c>
      <c r="H351" s="72" t="s">
        <v>74</v>
      </c>
      <c r="I351" s="73" t="s">
        <v>11</v>
      </c>
      <c r="J351" s="74">
        <v>4021</v>
      </c>
    </row>
    <row r="352" spans="2:10" ht="13.5" thickBot="1">
      <c r="B352" s="18">
        <v>2109</v>
      </c>
      <c r="C352" s="20" t="s">
        <v>74</v>
      </c>
      <c r="D352" s="19" t="s">
        <v>11</v>
      </c>
      <c r="E352" s="95">
        <v>4020</v>
      </c>
      <c r="F352" s="26">
        <v>410000</v>
      </c>
      <c r="G352" s="96">
        <v>2109</v>
      </c>
      <c r="H352" s="20" t="s">
        <v>74</v>
      </c>
      <c r="I352" s="19" t="s">
        <v>11</v>
      </c>
      <c r="J352" s="70">
        <v>4022</v>
      </c>
    </row>
    <row r="353" spans="3:8" ht="13.5" thickBot="1">
      <c r="C353" s="1"/>
      <c r="H353" s="1"/>
    </row>
    <row r="354" spans="1:3" ht="15.75" thickBot="1">
      <c r="A354" s="113">
        <v>1002</v>
      </c>
      <c r="B354" s="76" t="s">
        <v>170</v>
      </c>
      <c r="C354" s="77"/>
    </row>
    <row r="355" spans="2:10" ht="12.75">
      <c r="B355" s="71">
        <v>1234</v>
      </c>
      <c r="C355" s="72" t="s">
        <v>27</v>
      </c>
      <c r="D355" s="73" t="s">
        <v>171</v>
      </c>
      <c r="E355" s="99">
        <v>4120</v>
      </c>
      <c r="F355" s="101">
        <v>11895000</v>
      </c>
      <c r="G355" s="98">
        <v>1234</v>
      </c>
      <c r="H355" s="72" t="s">
        <v>27</v>
      </c>
      <c r="I355" s="73" t="s">
        <v>171</v>
      </c>
      <c r="J355" s="74">
        <v>4133</v>
      </c>
    </row>
    <row r="356" spans="2:11" ht="12.75">
      <c r="B356" s="17">
        <v>1234</v>
      </c>
      <c r="C356" s="13" t="s">
        <v>53</v>
      </c>
      <c r="D356" s="11" t="s">
        <v>173</v>
      </c>
      <c r="E356" s="100">
        <v>4120</v>
      </c>
      <c r="F356" s="25">
        <v>1406446</v>
      </c>
      <c r="G356" s="15">
        <v>1234</v>
      </c>
      <c r="H356" s="13" t="s">
        <v>53</v>
      </c>
      <c r="I356" s="11" t="s">
        <v>173</v>
      </c>
      <c r="J356" s="75">
        <v>4133</v>
      </c>
      <c r="K356" s="6"/>
    </row>
    <row r="357" spans="2:11" ht="12.75">
      <c r="B357" s="17">
        <v>1234</v>
      </c>
      <c r="C357" s="13" t="s">
        <v>172</v>
      </c>
      <c r="D357" s="11" t="s">
        <v>174</v>
      </c>
      <c r="E357" s="100">
        <v>4120</v>
      </c>
      <c r="F357" s="25">
        <v>1792754</v>
      </c>
      <c r="G357" s="15">
        <v>1234</v>
      </c>
      <c r="H357" s="13" t="s">
        <v>172</v>
      </c>
      <c r="I357" s="11" t="s">
        <v>174</v>
      </c>
      <c r="J357" s="75">
        <v>4133</v>
      </c>
      <c r="K357" s="6"/>
    </row>
    <row r="358" spans="2:11" ht="12.75">
      <c r="B358" s="17">
        <v>1234</v>
      </c>
      <c r="C358" s="13" t="s">
        <v>89</v>
      </c>
      <c r="D358" s="11" t="s">
        <v>175</v>
      </c>
      <c r="E358" s="100">
        <v>4120</v>
      </c>
      <c r="F358" s="25">
        <v>3033235</v>
      </c>
      <c r="G358" s="15">
        <v>1234</v>
      </c>
      <c r="H358" s="13" t="s">
        <v>89</v>
      </c>
      <c r="I358" s="11" t="s">
        <v>175</v>
      </c>
      <c r="J358" s="75">
        <v>4133</v>
      </c>
      <c r="K358" s="6"/>
    </row>
    <row r="359" spans="2:11" ht="12.75">
      <c r="B359" s="17">
        <v>1234</v>
      </c>
      <c r="C359" s="13" t="s">
        <v>39</v>
      </c>
      <c r="D359" s="11" t="s">
        <v>176</v>
      </c>
      <c r="E359" s="100">
        <v>4120</v>
      </c>
      <c r="F359" s="25">
        <v>4017602</v>
      </c>
      <c r="G359" s="15">
        <v>1234</v>
      </c>
      <c r="H359" s="13" t="s">
        <v>39</v>
      </c>
      <c r="I359" s="11" t="s">
        <v>176</v>
      </c>
      <c r="J359" s="75">
        <v>4133</v>
      </c>
      <c r="K359" s="6"/>
    </row>
    <row r="360" spans="2:11" ht="12.75">
      <c r="B360" s="17">
        <v>1234</v>
      </c>
      <c r="C360" s="13" t="s">
        <v>178</v>
      </c>
      <c r="D360" s="11" t="s">
        <v>177</v>
      </c>
      <c r="E360" s="100">
        <v>4120</v>
      </c>
      <c r="F360" s="25">
        <v>3657863</v>
      </c>
      <c r="G360" s="15">
        <v>1234</v>
      </c>
      <c r="H360" s="13" t="s">
        <v>178</v>
      </c>
      <c r="I360" s="11" t="s">
        <v>177</v>
      </c>
      <c r="J360" s="75">
        <v>4133</v>
      </c>
      <c r="K360" s="6"/>
    </row>
    <row r="361" spans="2:10" ht="12.75">
      <c r="B361" s="17">
        <v>1234</v>
      </c>
      <c r="C361" s="13" t="s">
        <v>20</v>
      </c>
      <c r="D361" s="11" t="s">
        <v>179</v>
      </c>
      <c r="E361" s="100">
        <v>4120</v>
      </c>
      <c r="F361" s="25">
        <v>577000</v>
      </c>
      <c r="G361" s="15">
        <v>1234</v>
      </c>
      <c r="H361" s="13" t="s">
        <v>20</v>
      </c>
      <c r="I361" s="11" t="s">
        <v>179</v>
      </c>
      <c r="J361" s="75">
        <v>4133</v>
      </c>
    </row>
    <row r="362" spans="2:10" ht="12.75">
      <c r="B362" s="17">
        <v>1050</v>
      </c>
      <c r="C362" s="13" t="s">
        <v>8</v>
      </c>
      <c r="D362" s="11" t="s">
        <v>276</v>
      </c>
      <c r="E362" s="100">
        <v>4120</v>
      </c>
      <c r="F362" s="25">
        <v>50000</v>
      </c>
      <c r="G362" s="15">
        <v>1050</v>
      </c>
      <c r="H362" s="13" t="s">
        <v>8</v>
      </c>
      <c r="I362" s="11" t="s">
        <v>276</v>
      </c>
      <c r="J362" s="75">
        <v>4020</v>
      </c>
    </row>
    <row r="363" spans="2:10" ht="12.75">
      <c r="B363" s="17">
        <v>1050</v>
      </c>
      <c r="C363" s="13" t="s">
        <v>9</v>
      </c>
      <c r="D363" s="11" t="s">
        <v>277</v>
      </c>
      <c r="E363" s="100">
        <v>4307</v>
      </c>
      <c r="F363" s="25">
        <v>800000</v>
      </c>
      <c r="G363" s="15">
        <v>1050</v>
      </c>
      <c r="H363" s="13" t="s">
        <v>9</v>
      </c>
      <c r="I363" s="11" t="s">
        <v>277</v>
      </c>
      <c r="J363" s="75">
        <v>4208</v>
      </c>
    </row>
    <row r="364" spans="2:10" ht="13.5" thickBot="1">
      <c r="B364" s="18">
        <v>1050</v>
      </c>
      <c r="C364" s="20" t="s">
        <v>14</v>
      </c>
      <c r="D364" s="19" t="s">
        <v>63</v>
      </c>
      <c r="E364" s="95">
        <v>4307</v>
      </c>
      <c r="F364" s="26">
        <v>3700000</v>
      </c>
      <c r="G364" s="96">
        <v>1050</v>
      </c>
      <c r="H364" s="20" t="s">
        <v>14</v>
      </c>
      <c r="I364" s="19" t="s">
        <v>63</v>
      </c>
      <c r="J364" s="70">
        <v>4133</v>
      </c>
    </row>
    <row r="365" ht="13.5" thickBot="1"/>
    <row r="366" ht="13.5" hidden="1" thickBot="1"/>
    <row r="367" spans="1:4" ht="15.75" thickBot="1">
      <c r="A367" s="113">
        <v>1101</v>
      </c>
      <c r="B367" s="76" t="s">
        <v>55</v>
      </c>
      <c r="C367" s="76"/>
      <c r="D367" s="77"/>
    </row>
    <row r="368" spans="2:10" ht="12.75">
      <c r="B368" s="71">
        <v>2110</v>
      </c>
      <c r="C368" s="72" t="s">
        <v>8</v>
      </c>
      <c r="D368" s="73" t="s">
        <v>278</v>
      </c>
      <c r="E368" s="99">
        <v>4020</v>
      </c>
      <c r="F368" s="101">
        <v>33311.92</v>
      </c>
      <c r="G368" s="98">
        <v>2110</v>
      </c>
      <c r="H368" s="72" t="s">
        <v>8</v>
      </c>
      <c r="I368" s="73" t="s">
        <v>278</v>
      </c>
      <c r="J368" s="74">
        <v>4023</v>
      </c>
    </row>
    <row r="369" spans="2:10" ht="12.75">
      <c r="B369" s="17">
        <v>2110</v>
      </c>
      <c r="C369" s="13" t="s">
        <v>9</v>
      </c>
      <c r="D369" s="11" t="s">
        <v>279</v>
      </c>
      <c r="E369" s="100">
        <v>4020</v>
      </c>
      <c r="F369" s="25">
        <v>37324.6</v>
      </c>
      <c r="G369" s="15">
        <v>2110</v>
      </c>
      <c r="H369" s="13" t="s">
        <v>9</v>
      </c>
      <c r="I369" s="11" t="s">
        <v>279</v>
      </c>
      <c r="J369" s="75">
        <v>4021</v>
      </c>
    </row>
    <row r="370" spans="2:10" ht="12.75">
      <c r="B370" s="17">
        <v>2110</v>
      </c>
      <c r="C370" s="13" t="s">
        <v>9</v>
      </c>
      <c r="D370" s="11" t="s">
        <v>279</v>
      </c>
      <c r="E370" s="100">
        <v>4022</v>
      </c>
      <c r="F370" s="25">
        <f>279190.5+5085.6</f>
        <v>284276.1</v>
      </c>
      <c r="G370" s="15">
        <v>2110</v>
      </c>
      <c r="H370" s="13" t="s">
        <v>9</v>
      </c>
      <c r="I370" s="11" t="s">
        <v>279</v>
      </c>
      <c r="J370" s="75">
        <v>4029</v>
      </c>
    </row>
    <row r="371" spans="2:10" ht="12.75">
      <c r="B371" s="17">
        <v>7310</v>
      </c>
      <c r="C371" s="13" t="s">
        <v>8</v>
      </c>
      <c r="D371" s="11" t="s">
        <v>280</v>
      </c>
      <c r="E371" s="100">
        <v>4029</v>
      </c>
      <c r="F371" s="25">
        <v>25020.3</v>
      </c>
      <c r="G371" s="15">
        <v>7310</v>
      </c>
      <c r="H371" s="13" t="s">
        <v>8</v>
      </c>
      <c r="I371" s="11" t="s">
        <v>280</v>
      </c>
      <c r="J371" s="75">
        <v>4021</v>
      </c>
    </row>
    <row r="372" spans="2:10" ht="12.75">
      <c r="B372" s="17">
        <v>7310</v>
      </c>
      <c r="C372" s="13" t="s">
        <v>8</v>
      </c>
      <c r="D372" s="11" t="s">
        <v>280</v>
      </c>
      <c r="E372" s="100">
        <v>4029</v>
      </c>
      <c r="F372" s="25">
        <v>9010</v>
      </c>
      <c r="G372" s="15">
        <v>7310</v>
      </c>
      <c r="H372" s="13" t="s">
        <v>8</v>
      </c>
      <c r="I372" s="11" t="s">
        <v>280</v>
      </c>
      <c r="J372" s="75">
        <v>4022</v>
      </c>
    </row>
    <row r="373" spans="2:10" ht="12.75">
      <c r="B373" s="17">
        <v>7310</v>
      </c>
      <c r="C373" s="13" t="s">
        <v>8</v>
      </c>
      <c r="D373" s="11" t="s">
        <v>280</v>
      </c>
      <c r="E373" s="100">
        <v>4029</v>
      </c>
      <c r="F373" s="25">
        <v>36713.19</v>
      </c>
      <c r="G373" s="15">
        <v>7310</v>
      </c>
      <c r="H373" s="13" t="s">
        <v>8</v>
      </c>
      <c r="I373" s="11" t="s">
        <v>280</v>
      </c>
      <c r="J373" s="75">
        <v>4023</v>
      </c>
    </row>
    <row r="374" spans="2:10" ht="12.75">
      <c r="B374" s="17">
        <v>7310</v>
      </c>
      <c r="C374" s="13" t="s">
        <v>9</v>
      </c>
      <c r="D374" s="11" t="s">
        <v>281</v>
      </c>
      <c r="E374" s="100">
        <v>4020</v>
      </c>
      <c r="F374" s="25">
        <v>250000</v>
      </c>
      <c r="G374" s="15">
        <v>7310</v>
      </c>
      <c r="H374" s="13" t="s">
        <v>9</v>
      </c>
      <c r="I374" s="11" t="s">
        <v>281</v>
      </c>
      <c r="J374" s="75">
        <v>4026</v>
      </c>
    </row>
    <row r="375" spans="2:10" ht="12.75">
      <c r="B375" s="17">
        <v>7310</v>
      </c>
      <c r="C375" s="13" t="s">
        <v>9</v>
      </c>
      <c r="D375" s="11" t="s">
        <v>281</v>
      </c>
      <c r="E375" s="100">
        <v>4024</v>
      </c>
      <c r="F375" s="25">
        <v>31042.35</v>
      </c>
      <c r="G375" s="15">
        <v>7310</v>
      </c>
      <c r="H375" s="13" t="s">
        <v>9</v>
      </c>
      <c r="I375" s="11" t="s">
        <v>281</v>
      </c>
      <c r="J375" s="75">
        <v>4026</v>
      </c>
    </row>
    <row r="376" spans="2:10" ht="12.75">
      <c r="B376" s="17">
        <v>7310</v>
      </c>
      <c r="C376" s="13" t="s">
        <v>20</v>
      </c>
      <c r="D376" s="11" t="s">
        <v>185</v>
      </c>
      <c r="E376" s="100">
        <v>4020</v>
      </c>
      <c r="F376" s="25">
        <v>20171.34</v>
      </c>
      <c r="G376" s="15">
        <v>7310</v>
      </c>
      <c r="H376" s="13" t="s">
        <v>20</v>
      </c>
      <c r="I376" s="11" t="s">
        <v>185</v>
      </c>
      <c r="J376" s="75">
        <v>4029</v>
      </c>
    </row>
    <row r="377" spans="2:10" ht="12.75">
      <c r="B377" s="17">
        <v>7310</v>
      </c>
      <c r="C377" s="13" t="s">
        <v>14</v>
      </c>
      <c r="D377" s="11" t="s">
        <v>282</v>
      </c>
      <c r="E377" s="100">
        <v>4024</v>
      </c>
      <c r="F377" s="25">
        <v>12744</v>
      </c>
      <c r="G377" s="15">
        <v>7310</v>
      </c>
      <c r="H377" s="13" t="s">
        <v>14</v>
      </c>
      <c r="I377" s="11" t="s">
        <v>282</v>
      </c>
      <c r="J377" s="75">
        <v>4023</v>
      </c>
    </row>
    <row r="378" spans="2:10" ht="12.75">
      <c r="B378" s="17">
        <v>7310</v>
      </c>
      <c r="C378" s="13" t="s">
        <v>41</v>
      </c>
      <c r="D378" s="11" t="s">
        <v>283</v>
      </c>
      <c r="E378" s="100">
        <v>4024</v>
      </c>
      <c r="F378" s="25">
        <v>267145.21</v>
      </c>
      <c r="G378" s="15">
        <v>7310</v>
      </c>
      <c r="H378" s="13" t="s">
        <v>41</v>
      </c>
      <c r="I378" s="11" t="s">
        <v>283</v>
      </c>
      <c r="J378" s="75">
        <v>4029</v>
      </c>
    </row>
    <row r="379" spans="2:10" ht="12.75">
      <c r="B379" s="17">
        <v>7310</v>
      </c>
      <c r="C379" s="13" t="s">
        <v>17</v>
      </c>
      <c r="D379" s="11" t="s">
        <v>56</v>
      </c>
      <c r="E379" s="100">
        <v>4029</v>
      </c>
      <c r="F379" s="25">
        <v>164577</v>
      </c>
      <c r="G379" s="15">
        <v>7310</v>
      </c>
      <c r="H379" s="13" t="s">
        <v>17</v>
      </c>
      <c r="I379" s="11" t="s">
        <v>56</v>
      </c>
      <c r="J379" s="75">
        <v>4026</v>
      </c>
    </row>
    <row r="380" spans="2:10" ht="12.75">
      <c r="B380" s="17">
        <v>7310</v>
      </c>
      <c r="C380" s="13" t="s">
        <v>59</v>
      </c>
      <c r="D380" s="11" t="s">
        <v>186</v>
      </c>
      <c r="E380" s="100">
        <v>4029</v>
      </c>
      <c r="F380" s="25">
        <v>50000</v>
      </c>
      <c r="G380" s="15">
        <v>7310</v>
      </c>
      <c r="H380" s="13" t="s">
        <v>59</v>
      </c>
      <c r="I380" s="11" t="s">
        <v>186</v>
      </c>
      <c r="J380" s="75">
        <v>4020</v>
      </c>
    </row>
    <row r="381" spans="2:10" ht="12.75">
      <c r="B381" s="17">
        <v>7320</v>
      </c>
      <c r="C381" s="13" t="s">
        <v>8</v>
      </c>
      <c r="D381" s="11" t="s">
        <v>187</v>
      </c>
      <c r="E381" s="100">
        <v>4029</v>
      </c>
      <c r="F381" s="25">
        <v>340957.1</v>
      </c>
      <c r="G381" s="15">
        <v>7320</v>
      </c>
      <c r="H381" s="13" t="s">
        <v>8</v>
      </c>
      <c r="I381" s="11" t="s">
        <v>187</v>
      </c>
      <c r="J381" s="75">
        <v>4022</v>
      </c>
    </row>
    <row r="382" spans="2:10" ht="12.75">
      <c r="B382" s="17">
        <v>7320</v>
      </c>
      <c r="C382" s="13" t="s">
        <v>8</v>
      </c>
      <c r="D382" s="11" t="s">
        <v>187</v>
      </c>
      <c r="E382" s="100">
        <v>4020</v>
      </c>
      <c r="F382" s="25">
        <v>308000</v>
      </c>
      <c r="G382" s="15">
        <v>7320</v>
      </c>
      <c r="H382" s="13" t="s">
        <v>8</v>
      </c>
      <c r="I382" s="11" t="s">
        <v>187</v>
      </c>
      <c r="J382" s="75">
        <v>4026</v>
      </c>
    </row>
    <row r="383" spans="2:10" ht="12.75">
      <c r="B383" s="17">
        <v>7330</v>
      </c>
      <c r="C383" s="13" t="s">
        <v>16</v>
      </c>
      <c r="D383" s="11" t="s">
        <v>58</v>
      </c>
      <c r="E383" s="100">
        <v>4029</v>
      </c>
      <c r="F383" s="25">
        <v>68617.1</v>
      </c>
      <c r="G383" s="15">
        <v>7330</v>
      </c>
      <c r="H383" s="13" t="s">
        <v>16</v>
      </c>
      <c r="I383" s="11" t="s">
        <v>58</v>
      </c>
      <c r="J383" s="75">
        <v>4024</v>
      </c>
    </row>
    <row r="384" spans="2:10" ht="12.75">
      <c r="B384" s="17">
        <v>7330</v>
      </c>
      <c r="C384" s="13" t="s">
        <v>16</v>
      </c>
      <c r="D384" s="11" t="s">
        <v>58</v>
      </c>
      <c r="E384" s="100">
        <v>4029</v>
      </c>
      <c r="F384" s="25">
        <v>200000</v>
      </c>
      <c r="G384" s="15">
        <v>7330</v>
      </c>
      <c r="H384" s="13" t="s">
        <v>16</v>
      </c>
      <c r="I384" s="11" t="s">
        <v>58</v>
      </c>
      <c r="J384" s="75">
        <v>4026</v>
      </c>
    </row>
    <row r="385" spans="2:10" ht="12.75">
      <c r="B385" s="17">
        <v>7330</v>
      </c>
      <c r="C385" s="13" t="s">
        <v>16</v>
      </c>
      <c r="D385" s="11" t="s">
        <v>58</v>
      </c>
      <c r="E385" s="100">
        <v>4029</v>
      </c>
      <c r="F385" s="25">
        <v>50000</v>
      </c>
      <c r="G385" s="15">
        <v>7330</v>
      </c>
      <c r="H385" s="13" t="s">
        <v>16</v>
      </c>
      <c r="I385" s="11" t="s">
        <v>58</v>
      </c>
      <c r="J385" s="75">
        <v>4024</v>
      </c>
    </row>
    <row r="386" spans="2:10" ht="12.75">
      <c r="B386" s="17">
        <v>7330</v>
      </c>
      <c r="C386" s="13" t="s">
        <v>16</v>
      </c>
      <c r="D386" s="11" t="s">
        <v>58</v>
      </c>
      <c r="E386" s="100">
        <v>4020</v>
      </c>
      <c r="F386" s="25">
        <v>18878.41</v>
      </c>
      <c r="G386" s="15">
        <v>7330</v>
      </c>
      <c r="H386" s="13" t="s">
        <v>16</v>
      </c>
      <c r="I386" s="11" t="s">
        <v>58</v>
      </c>
      <c r="J386" s="75">
        <v>4022</v>
      </c>
    </row>
    <row r="387" spans="2:10" ht="12.75">
      <c r="B387" s="17">
        <v>7330</v>
      </c>
      <c r="C387" s="13" t="s">
        <v>59</v>
      </c>
      <c r="D387" s="11" t="s">
        <v>188</v>
      </c>
      <c r="E387" s="100">
        <v>4133</v>
      </c>
      <c r="F387" s="25">
        <v>6000000</v>
      </c>
      <c r="G387" s="15">
        <v>7330</v>
      </c>
      <c r="H387" s="13" t="s">
        <v>59</v>
      </c>
      <c r="I387" s="11" t="s">
        <v>188</v>
      </c>
      <c r="J387" s="75">
        <v>4024</v>
      </c>
    </row>
    <row r="388" spans="2:10" ht="12.75">
      <c r="B388" s="17">
        <v>7330</v>
      </c>
      <c r="C388" s="13" t="s">
        <v>59</v>
      </c>
      <c r="D388" s="11" t="s">
        <v>188</v>
      </c>
      <c r="E388" s="100">
        <v>4133</v>
      </c>
      <c r="F388" s="25">
        <f>92948+3965</f>
        <v>96913</v>
      </c>
      <c r="G388" s="15">
        <v>7330</v>
      </c>
      <c r="H388" s="13" t="s">
        <v>59</v>
      </c>
      <c r="I388" s="11" t="s">
        <v>188</v>
      </c>
      <c r="J388" s="75">
        <v>4020</v>
      </c>
    </row>
    <row r="389" spans="2:10" ht="12.75">
      <c r="B389" s="17">
        <v>7330</v>
      </c>
      <c r="C389" s="13" t="s">
        <v>59</v>
      </c>
      <c r="D389" s="11" t="s">
        <v>188</v>
      </c>
      <c r="E389" s="100">
        <v>4133</v>
      </c>
      <c r="F389" s="25">
        <v>175339.35</v>
      </c>
      <c r="G389" s="15">
        <v>7330</v>
      </c>
      <c r="H389" s="13" t="s">
        <v>59</v>
      </c>
      <c r="I389" s="11" t="s">
        <v>188</v>
      </c>
      <c r="J389" s="75">
        <v>4023</v>
      </c>
    </row>
    <row r="390" spans="2:10" ht="12.75">
      <c r="B390" s="17">
        <v>7330</v>
      </c>
      <c r="C390" s="13" t="s">
        <v>59</v>
      </c>
      <c r="D390" s="11" t="s">
        <v>188</v>
      </c>
      <c r="E390" s="100">
        <v>4133</v>
      </c>
      <c r="F390" s="25">
        <f>193548.4+48387.1+12032.9</f>
        <v>253968.4</v>
      </c>
      <c r="G390" s="15">
        <v>7330</v>
      </c>
      <c r="H390" s="13" t="s">
        <v>59</v>
      </c>
      <c r="I390" s="11" t="s">
        <v>188</v>
      </c>
      <c r="J390" s="75">
        <v>4029</v>
      </c>
    </row>
    <row r="391" spans="2:10" ht="12.75">
      <c r="B391" s="17">
        <v>7330</v>
      </c>
      <c r="C391" s="13" t="s">
        <v>59</v>
      </c>
      <c r="D391" s="11" t="s">
        <v>188</v>
      </c>
      <c r="E391" s="100">
        <v>4133</v>
      </c>
      <c r="F391" s="25">
        <v>125618</v>
      </c>
      <c r="G391" s="15">
        <v>7330</v>
      </c>
      <c r="H391" s="13" t="s">
        <v>59</v>
      </c>
      <c r="I391" s="11" t="s">
        <v>188</v>
      </c>
      <c r="J391" s="75">
        <v>4120</v>
      </c>
    </row>
    <row r="392" spans="2:10" ht="12.75">
      <c r="B392" s="17">
        <v>7330</v>
      </c>
      <c r="C392" s="13" t="s">
        <v>115</v>
      </c>
      <c r="D392" s="11" t="s">
        <v>284</v>
      </c>
      <c r="E392" s="100">
        <v>4133</v>
      </c>
      <c r="F392" s="25">
        <v>64438.26</v>
      </c>
      <c r="G392" s="15">
        <v>7330</v>
      </c>
      <c r="H392" s="13" t="s">
        <v>115</v>
      </c>
      <c r="I392" s="11" t="s">
        <v>284</v>
      </c>
      <c r="J392" s="75">
        <v>4024</v>
      </c>
    </row>
    <row r="393" spans="2:10" ht="13.5" thickBot="1">
      <c r="B393" s="18">
        <v>7340</v>
      </c>
      <c r="C393" s="20" t="s">
        <v>9</v>
      </c>
      <c r="D393" s="19" t="s">
        <v>189</v>
      </c>
      <c r="E393" s="95">
        <v>4120</v>
      </c>
      <c r="F393" s="26">
        <v>106305</v>
      </c>
      <c r="G393" s="96">
        <v>7340</v>
      </c>
      <c r="H393" s="20" t="s">
        <v>9</v>
      </c>
      <c r="I393" s="19" t="s">
        <v>189</v>
      </c>
      <c r="J393" s="70">
        <v>4029</v>
      </c>
    </row>
    <row r="394" ht="13.5" thickBot="1"/>
    <row r="395" spans="1:4" ht="15.75" thickBot="1">
      <c r="A395" s="113">
        <v>1201</v>
      </c>
      <c r="B395" s="76" t="s">
        <v>190</v>
      </c>
      <c r="C395" s="76"/>
      <c r="D395" s="77"/>
    </row>
    <row r="396" spans="2:10" ht="12.75">
      <c r="B396" s="71">
        <v>2111</v>
      </c>
      <c r="C396" s="72" t="s">
        <v>74</v>
      </c>
      <c r="D396" s="73" t="s">
        <v>11</v>
      </c>
      <c r="E396" s="99">
        <v>4025</v>
      </c>
      <c r="F396" s="101">
        <v>20000</v>
      </c>
      <c r="G396" s="98">
        <v>2111</v>
      </c>
      <c r="H396" s="72" t="s">
        <v>74</v>
      </c>
      <c r="I396" s="73" t="s">
        <v>11</v>
      </c>
      <c r="J396" s="74">
        <v>4022</v>
      </c>
    </row>
    <row r="397" spans="2:10" ht="13.5" thickBot="1">
      <c r="B397" s="18">
        <v>2111</v>
      </c>
      <c r="C397" s="20" t="s">
        <v>74</v>
      </c>
      <c r="D397" s="19" t="s">
        <v>11</v>
      </c>
      <c r="E397" s="95">
        <v>4020</v>
      </c>
      <c r="F397" s="26">
        <v>20000</v>
      </c>
      <c r="G397" s="96">
        <v>2111</v>
      </c>
      <c r="H397" s="20" t="s">
        <v>74</v>
      </c>
      <c r="I397" s="19" t="s">
        <v>11</v>
      </c>
      <c r="J397" s="70">
        <v>4021</v>
      </c>
    </row>
    <row r="398" ht="13.5" thickBot="1"/>
    <row r="399" spans="1:4" ht="15.75" thickBot="1">
      <c r="A399" s="113">
        <v>1301</v>
      </c>
      <c r="B399" s="76" t="s">
        <v>191</v>
      </c>
      <c r="C399" s="76"/>
      <c r="D399" s="77"/>
    </row>
    <row r="400" spans="2:10" ht="12.75">
      <c r="B400" s="71">
        <v>2112</v>
      </c>
      <c r="C400" s="72" t="s">
        <v>74</v>
      </c>
      <c r="D400" s="73" t="s">
        <v>11</v>
      </c>
      <c r="E400" s="99">
        <v>4021</v>
      </c>
      <c r="F400" s="101">
        <v>220000</v>
      </c>
      <c r="G400" s="98">
        <v>2112</v>
      </c>
      <c r="H400" s="72" t="s">
        <v>74</v>
      </c>
      <c r="I400" s="73" t="s">
        <v>11</v>
      </c>
      <c r="J400" s="74">
        <v>4022</v>
      </c>
    </row>
    <row r="401" spans="2:10" ht="13.5" thickBot="1">
      <c r="B401" s="18">
        <v>2112</v>
      </c>
      <c r="C401" s="20" t="s">
        <v>74</v>
      </c>
      <c r="D401" s="19" t="s">
        <v>11</v>
      </c>
      <c r="E401" s="95">
        <v>4029</v>
      </c>
      <c r="F401" s="26">
        <v>49000</v>
      </c>
      <c r="G401" s="96">
        <v>2112</v>
      </c>
      <c r="H401" s="20" t="s">
        <v>74</v>
      </c>
      <c r="I401" s="19" t="s">
        <v>11</v>
      </c>
      <c r="J401" s="70">
        <v>4202</v>
      </c>
    </row>
    <row r="402" spans="2:10" ht="13.5" thickBot="1">
      <c r="B402" s="27"/>
      <c r="C402" s="38"/>
      <c r="D402" s="27"/>
      <c r="E402" s="27"/>
      <c r="F402" s="39"/>
      <c r="G402" s="27"/>
      <c r="H402" s="38"/>
      <c r="I402" s="27"/>
      <c r="J402" s="27"/>
    </row>
    <row r="403" spans="1:10" ht="15.75" thickBot="1">
      <c r="A403" s="113">
        <v>1401</v>
      </c>
      <c r="B403" s="76" t="s">
        <v>287</v>
      </c>
      <c r="C403" s="97"/>
      <c r="D403" s="77"/>
      <c r="E403" s="27"/>
      <c r="F403" s="39"/>
      <c r="G403" s="27"/>
      <c r="H403" s="38"/>
      <c r="I403" s="27"/>
      <c r="J403" s="27"/>
    </row>
    <row r="404" spans="2:10" ht="13.5" thickBot="1">
      <c r="B404" s="82">
        <v>2113</v>
      </c>
      <c r="C404" s="83" t="s">
        <v>74</v>
      </c>
      <c r="D404" s="84" t="s">
        <v>11</v>
      </c>
      <c r="E404" s="114">
        <v>4029</v>
      </c>
      <c r="F404" s="102">
        <v>150000</v>
      </c>
      <c r="G404" s="115">
        <v>2113</v>
      </c>
      <c r="H404" s="83" t="s">
        <v>74</v>
      </c>
      <c r="I404" s="84" t="s">
        <v>11</v>
      </c>
      <c r="J404" s="92">
        <v>4022</v>
      </c>
    </row>
    <row r="405" ht="13.5" thickBot="1"/>
    <row r="406" spans="1:4" ht="15.75" thickBot="1">
      <c r="A406" s="113">
        <v>1402</v>
      </c>
      <c r="B406" s="76" t="s">
        <v>60</v>
      </c>
      <c r="C406" s="76"/>
      <c r="D406" s="77"/>
    </row>
    <row r="407" spans="2:10" ht="12.75">
      <c r="B407" s="71">
        <v>1641</v>
      </c>
      <c r="C407" s="72" t="s">
        <v>9</v>
      </c>
      <c r="D407" s="73" t="s">
        <v>192</v>
      </c>
      <c r="E407" s="99">
        <v>4202</v>
      </c>
      <c r="F407" s="101">
        <v>98099.99</v>
      </c>
      <c r="G407" s="98">
        <v>1641</v>
      </c>
      <c r="H407" s="72" t="s">
        <v>9</v>
      </c>
      <c r="I407" s="73" t="s">
        <v>192</v>
      </c>
      <c r="J407" s="74">
        <v>4021</v>
      </c>
    </row>
    <row r="408" spans="2:10" ht="12.75">
      <c r="B408" s="17">
        <v>8370</v>
      </c>
      <c r="C408" s="13" t="s">
        <v>178</v>
      </c>
      <c r="D408" s="11" t="s">
        <v>193</v>
      </c>
      <c r="E408" s="100">
        <v>4029</v>
      </c>
      <c r="F408" s="25">
        <v>150000</v>
      </c>
      <c r="G408" s="15">
        <v>8370</v>
      </c>
      <c r="H408" s="13" t="s">
        <v>178</v>
      </c>
      <c r="I408" s="11" t="s">
        <v>193</v>
      </c>
      <c r="J408" s="75">
        <v>4022</v>
      </c>
    </row>
    <row r="409" spans="2:10" ht="12.75">
      <c r="B409" s="17">
        <v>8370</v>
      </c>
      <c r="C409" s="13" t="s">
        <v>99</v>
      </c>
      <c r="D409" s="11" t="s">
        <v>194</v>
      </c>
      <c r="E409" s="100">
        <v>4029</v>
      </c>
      <c r="F409" s="25">
        <v>150000</v>
      </c>
      <c r="G409" s="15">
        <v>8370</v>
      </c>
      <c r="H409" s="13" t="s">
        <v>99</v>
      </c>
      <c r="I409" s="11" t="s">
        <v>194</v>
      </c>
      <c r="J409" s="75">
        <v>4020</v>
      </c>
    </row>
    <row r="410" spans="2:10" ht="12.75">
      <c r="B410" s="17">
        <v>8370</v>
      </c>
      <c r="C410" s="13" t="s">
        <v>99</v>
      </c>
      <c r="D410" s="11" t="s">
        <v>194</v>
      </c>
      <c r="E410" s="100">
        <v>4025</v>
      </c>
      <c r="F410" s="25">
        <v>200000</v>
      </c>
      <c r="G410" s="15">
        <v>8370</v>
      </c>
      <c r="H410" s="13" t="s">
        <v>99</v>
      </c>
      <c r="I410" s="11" t="s">
        <v>194</v>
      </c>
      <c r="J410" s="75">
        <v>4020</v>
      </c>
    </row>
    <row r="411" spans="2:10" ht="12.75">
      <c r="B411" s="17">
        <v>8370</v>
      </c>
      <c r="C411" s="13" t="s">
        <v>195</v>
      </c>
      <c r="D411" s="11" t="s">
        <v>197</v>
      </c>
      <c r="E411" s="100">
        <v>4029</v>
      </c>
      <c r="F411" s="25">
        <v>600000</v>
      </c>
      <c r="G411" s="15">
        <v>8370</v>
      </c>
      <c r="H411" s="13" t="s">
        <v>195</v>
      </c>
      <c r="I411" s="11" t="s">
        <v>197</v>
      </c>
      <c r="J411" s="75">
        <v>4020</v>
      </c>
    </row>
    <row r="412" spans="2:10" ht="12.75">
      <c r="B412" s="17">
        <v>8370</v>
      </c>
      <c r="C412" s="13" t="s">
        <v>290</v>
      </c>
      <c r="D412" s="11" t="s">
        <v>291</v>
      </c>
      <c r="E412" s="100">
        <v>4025</v>
      </c>
      <c r="F412" s="25">
        <v>100000</v>
      </c>
      <c r="G412" s="15">
        <v>8370</v>
      </c>
      <c r="H412" s="13" t="s">
        <v>290</v>
      </c>
      <c r="I412" s="11" t="s">
        <v>291</v>
      </c>
      <c r="J412" s="75">
        <v>4021</v>
      </c>
    </row>
    <row r="413" spans="2:10" ht="12.75">
      <c r="B413" s="17">
        <v>8370</v>
      </c>
      <c r="C413" s="13" t="s">
        <v>292</v>
      </c>
      <c r="D413" s="11" t="s">
        <v>293</v>
      </c>
      <c r="E413" s="100">
        <v>4029</v>
      </c>
      <c r="F413" s="25">
        <v>100000</v>
      </c>
      <c r="G413" s="15">
        <v>8370</v>
      </c>
      <c r="H413" s="13" t="s">
        <v>292</v>
      </c>
      <c r="I413" s="11" t="s">
        <v>293</v>
      </c>
      <c r="J413" s="75">
        <v>4022</v>
      </c>
    </row>
    <row r="414" spans="2:10" ht="12.75">
      <c r="B414" s="17">
        <v>8370</v>
      </c>
      <c r="C414" s="13" t="s">
        <v>196</v>
      </c>
      <c r="D414" s="11" t="s">
        <v>198</v>
      </c>
      <c r="E414" s="100">
        <v>4029</v>
      </c>
      <c r="F414" s="25">
        <v>50000</v>
      </c>
      <c r="G414" s="15">
        <v>8370</v>
      </c>
      <c r="H414" s="13" t="s">
        <v>196</v>
      </c>
      <c r="I414" s="11" t="s">
        <v>198</v>
      </c>
      <c r="J414" s="75">
        <v>4020</v>
      </c>
    </row>
    <row r="415" spans="2:10" ht="12.75">
      <c r="B415" s="17">
        <v>8370</v>
      </c>
      <c r="C415" s="13" t="s">
        <v>196</v>
      </c>
      <c r="D415" s="11" t="s">
        <v>198</v>
      </c>
      <c r="E415" s="100">
        <v>4029</v>
      </c>
      <c r="F415" s="25">
        <v>200000</v>
      </c>
      <c r="G415" s="15">
        <v>8370</v>
      </c>
      <c r="H415" s="13" t="s">
        <v>196</v>
      </c>
      <c r="I415" s="11" t="s">
        <v>198</v>
      </c>
      <c r="J415" s="75">
        <v>4202</v>
      </c>
    </row>
    <row r="416" spans="2:10" ht="12.75">
      <c r="B416" s="17">
        <v>8370</v>
      </c>
      <c r="C416" s="13" t="s">
        <v>199</v>
      </c>
      <c r="D416" s="11" t="s">
        <v>61</v>
      </c>
      <c r="E416" s="100">
        <v>4029</v>
      </c>
      <c r="F416" s="25">
        <v>100000</v>
      </c>
      <c r="G416" s="15">
        <v>8370</v>
      </c>
      <c r="H416" s="13" t="s">
        <v>199</v>
      </c>
      <c r="I416" s="11" t="s">
        <v>61</v>
      </c>
      <c r="J416" s="75">
        <v>4020</v>
      </c>
    </row>
    <row r="417" spans="2:10" ht="12.75">
      <c r="B417" s="17">
        <v>8370</v>
      </c>
      <c r="C417" s="13" t="s">
        <v>199</v>
      </c>
      <c r="D417" s="11" t="s">
        <v>61</v>
      </c>
      <c r="E417" s="100">
        <v>4025</v>
      </c>
      <c r="F417" s="25">
        <v>500000</v>
      </c>
      <c r="G417" s="15">
        <v>8370</v>
      </c>
      <c r="H417" s="13" t="s">
        <v>199</v>
      </c>
      <c r="I417" s="11" t="s">
        <v>61</v>
      </c>
      <c r="J417" s="75">
        <v>4023</v>
      </c>
    </row>
    <row r="418" spans="2:10" ht="12.75">
      <c r="B418" s="17">
        <v>8370</v>
      </c>
      <c r="C418" s="13" t="s">
        <v>199</v>
      </c>
      <c r="D418" s="11" t="s">
        <v>61</v>
      </c>
      <c r="E418" s="100">
        <v>4029</v>
      </c>
      <c r="F418" s="25">
        <v>100000</v>
      </c>
      <c r="G418" s="15">
        <v>8370</v>
      </c>
      <c r="H418" s="13" t="s">
        <v>199</v>
      </c>
      <c r="I418" s="11" t="s">
        <v>61</v>
      </c>
      <c r="J418" s="75">
        <v>4023</v>
      </c>
    </row>
    <row r="419" spans="2:10" ht="12.75">
      <c r="B419" s="17">
        <v>8370</v>
      </c>
      <c r="C419" s="13" t="s">
        <v>288</v>
      </c>
      <c r="D419" s="11" t="s">
        <v>289</v>
      </c>
      <c r="E419" s="100">
        <v>4029</v>
      </c>
      <c r="F419" s="25">
        <v>50000</v>
      </c>
      <c r="G419" s="15">
        <v>8370</v>
      </c>
      <c r="H419" s="13" t="s">
        <v>288</v>
      </c>
      <c r="I419" s="11" t="s">
        <v>289</v>
      </c>
      <c r="J419" s="75">
        <v>4024</v>
      </c>
    </row>
    <row r="420" spans="2:10" ht="12.75">
      <c r="B420" s="17">
        <v>8371</v>
      </c>
      <c r="C420" s="13" t="s">
        <v>74</v>
      </c>
      <c r="D420" s="11" t="s">
        <v>200</v>
      </c>
      <c r="E420" s="100">
        <v>4025</v>
      </c>
      <c r="F420" s="25">
        <v>500000</v>
      </c>
      <c r="G420" s="15">
        <v>8371</v>
      </c>
      <c r="H420" s="13" t="s">
        <v>74</v>
      </c>
      <c r="I420" s="11" t="s">
        <v>200</v>
      </c>
      <c r="J420" s="75">
        <v>4020</v>
      </c>
    </row>
    <row r="421" spans="2:10" ht="13.5" thickBot="1">
      <c r="B421" s="18">
        <v>8371</v>
      </c>
      <c r="C421" s="20" t="s">
        <v>74</v>
      </c>
      <c r="D421" s="19" t="s">
        <v>200</v>
      </c>
      <c r="E421" s="95">
        <v>4029</v>
      </c>
      <c r="F421" s="26">
        <v>500000</v>
      </c>
      <c r="G421" s="96">
        <v>8371</v>
      </c>
      <c r="H421" s="20" t="s">
        <v>74</v>
      </c>
      <c r="I421" s="19" t="s">
        <v>200</v>
      </c>
      <c r="J421" s="70">
        <v>4020</v>
      </c>
    </row>
    <row r="423" spans="2:10" ht="12.75" hidden="1">
      <c r="B423" s="27"/>
      <c r="C423" s="38"/>
      <c r="D423" s="27"/>
      <c r="E423" s="27"/>
      <c r="F423" s="39"/>
      <c r="G423" s="27"/>
      <c r="H423" s="38"/>
      <c r="I423" s="27"/>
      <c r="J423" s="27"/>
    </row>
    <row r="424" ht="13.5" thickBot="1"/>
    <row r="425" spans="1:4" ht="15.75" thickBot="1">
      <c r="A425" s="117">
        <v>2001</v>
      </c>
      <c r="B425" s="76" t="s">
        <v>202</v>
      </c>
      <c r="C425" s="76"/>
      <c r="D425" s="77"/>
    </row>
    <row r="426" spans="1:10" s="151" customFormat="1" ht="13.5" thickBot="1">
      <c r="A426" s="173"/>
      <c r="B426" s="174">
        <v>2114</v>
      </c>
      <c r="C426" s="175" t="s">
        <v>8</v>
      </c>
      <c r="D426" s="176" t="s">
        <v>252</v>
      </c>
      <c r="E426" s="178">
        <v>4020</v>
      </c>
      <c r="F426" s="180">
        <v>100000</v>
      </c>
      <c r="G426" s="179">
        <v>2114</v>
      </c>
      <c r="H426" s="175" t="s">
        <v>8</v>
      </c>
      <c r="I426" s="176" t="s">
        <v>252</v>
      </c>
      <c r="J426" s="177">
        <v>4023</v>
      </c>
    </row>
    <row r="427" spans="1:4" ht="15">
      <c r="A427" s="172"/>
      <c r="B427" s="87"/>
      <c r="C427" s="87"/>
      <c r="D427" s="87"/>
    </row>
    <row r="428" spans="1:4" ht="15.75" hidden="1" thickBot="1">
      <c r="A428" s="172"/>
      <c r="B428" s="87"/>
      <c r="C428" s="87"/>
      <c r="D428" s="87"/>
    </row>
    <row r="429" spans="1:4" ht="15.75" hidden="1" thickBot="1">
      <c r="A429" s="113">
        <v>2002</v>
      </c>
      <c r="B429" s="63" t="s">
        <v>201</v>
      </c>
      <c r="C429" s="63"/>
      <c r="D429" s="64"/>
    </row>
    <row r="430" spans="2:10" ht="12.75" hidden="1">
      <c r="B430" s="71">
        <v>9201</v>
      </c>
      <c r="C430" s="72" t="s">
        <v>74</v>
      </c>
      <c r="D430" s="73" t="s">
        <v>64</v>
      </c>
      <c r="E430" s="73">
        <v>4205</v>
      </c>
      <c r="F430" s="116">
        <v>1700000</v>
      </c>
      <c r="G430" s="73">
        <v>9201</v>
      </c>
      <c r="H430" s="72" t="s">
        <v>74</v>
      </c>
      <c r="I430" s="73" t="s">
        <v>64</v>
      </c>
      <c r="J430" s="74">
        <v>4025</v>
      </c>
    </row>
    <row r="431" spans="2:10" ht="12.75" hidden="1">
      <c r="B431" s="17">
        <v>9201</v>
      </c>
      <c r="C431" s="13" t="s">
        <v>74</v>
      </c>
      <c r="D431" s="11" t="s">
        <v>64</v>
      </c>
      <c r="E431" s="11">
        <v>4205</v>
      </c>
      <c r="F431" s="12">
        <v>6000000</v>
      </c>
      <c r="G431" s="11">
        <v>9201</v>
      </c>
      <c r="H431" s="13" t="s">
        <v>74</v>
      </c>
      <c r="I431" s="11" t="s">
        <v>64</v>
      </c>
      <c r="J431" s="75">
        <v>4202</v>
      </c>
    </row>
    <row r="432" spans="2:10" ht="13.5" hidden="1" thickBot="1">
      <c r="B432" s="18">
        <v>9201</v>
      </c>
      <c r="C432" s="20" t="s">
        <v>74</v>
      </c>
      <c r="D432" s="19" t="s">
        <v>64</v>
      </c>
      <c r="E432" s="19">
        <v>4205</v>
      </c>
      <c r="F432" s="21">
        <v>600000</v>
      </c>
      <c r="G432" s="19">
        <v>9201</v>
      </c>
      <c r="H432" s="20" t="s">
        <v>74</v>
      </c>
      <c r="I432" s="19" t="s">
        <v>64</v>
      </c>
      <c r="J432" s="70">
        <v>4206</v>
      </c>
    </row>
    <row r="433" ht="13.5" thickBot="1"/>
    <row r="434" spans="1:4" ht="15.75" thickBot="1">
      <c r="A434" s="113">
        <v>2003</v>
      </c>
      <c r="B434" s="63" t="s">
        <v>52</v>
      </c>
      <c r="C434" s="63"/>
      <c r="D434" s="64"/>
    </row>
    <row r="435" spans="2:10" ht="12.75" hidden="1">
      <c r="B435" s="71">
        <v>1625</v>
      </c>
      <c r="C435" s="72" t="s">
        <v>74</v>
      </c>
      <c r="D435" s="73" t="s">
        <v>203</v>
      </c>
      <c r="E435" s="99">
        <v>4205</v>
      </c>
      <c r="F435" s="101">
        <v>600000</v>
      </c>
      <c r="G435" s="98">
        <v>1625</v>
      </c>
      <c r="H435" s="72" t="s">
        <v>74</v>
      </c>
      <c r="I435" s="73" t="s">
        <v>203</v>
      </c>
      <c r="J435" s="74">
        <v>4022</v>
      </c>
    </row>
    <row r="436" spans="2:10" ht="12.75" hidden="1">
      <c r="B436" s="17">
        <v>1625</v>
      </c>
      <c r="C436" s="13" t="s">
        <v>74</v>
      </c>
      <c r="D436" s="11" t="s">
        <v>203</v>
      </c>
      <c r="E436" s="100">
        <v>4205</v>
      </c>
      <c r="F436" s="25">
        <v>1200000</v>
      </c>
      <c r="G436" s="15">
        <v>1625</v>
      </c>
      <c r="H436" s="13" t="s">
        <v>74</v>
      </c>
      <c r="I436" s="11" t="s">
        <v>203</v>
      </c>
      <c r="J436" s="75">
        <v>4025</v>
      </c>
    </row>
    <row r="437" spans="2:10" ht="12.75" hidden="1">
      <c r="B437" s="17">
        <v>1625</v>
      </c>
      <c r="C437" s="13" t="s">
        <v>74</v>
      </c>
      <c r="D437" s="11" t="s">
        <v>203</v>
      </c>
      <c r="E437" s="100">
        <v>4205</v>
      </c>
      <c r="F437" s="25">
        <v>4000000</v>
      </c>
      <c r="G437" s="15">
        <v>1625</v>
      </c>
      <c r="H437" s="13" t="s">
        <v>74</v>
      </c>
      <c r="I437" s="11" t="s">
        <v>203</v>
      </c>
      <c r="J437" s="75">
        <v>4204</v>
      </c>
    </row>
    <row r="438" spans="2:10" ht="12.75" hidden="1">
      <c r="B438" s="17">
        <v>5211</v>
      </c>
      <c r="C438" s="13" t="s">
        <v>8</v>
      </c>
      <c r="D438" s="11" t="s">
        <v>207</v>
      </c>
      <c r="E438" s="100">
        <v>4020</v>
      </c>
      <c r="F438" s="25">
        <v>200000</v>
      </c>
      <c r="G438" s="17">
        <v>5211</v>
      </c>
      <c r="H438" s="13" t="s">
        <v>8</v>
      </c>
      <c r="I438" s="11" t="s">
        <v>207</v>
      </c>
      <c r="J438" s="75">
        <v>4022</v>
      </c>
    </row>
    <row r="439" spans="2:10" ht="12.75" hidden="1">
      <c r="B439" s="118">
        <v>5211</v>
      </c>
      <c r="C439" s="119" t="s">
        <v>9</v>
      </c>
      <c r="D439" s="31" t="s">
        <v>204</v>
      </c>
      <c r="E439" s="170">
        <v>4029</v>
      </c>
      <c r="F439" s="160">
        <v>600000</v>
      </c>
      <c r="G439" s="164">
        <v>5211</v>
      </c>
      <c r="H439" s="119" t="s">
        <v>9</v>
      </c>
      <c r="I439" s="31" t="s">
        <v>204</v>
      </c>
      <c r="J439" s="159">
        <v>4022</v>
      </c>
    </row>
    <row r="440" spans="2:10" ht="12.75">
      <c r="B440" s="71">
        <v>5211</v>
      </c>
      <c r="C440" s="72" t="s">
        <v>9</v>
      </c>
      <c r="D440" s="73" t="s">
        <v>204</v>
      </c>
      <c r="E440" s="99">
        <v>4029</v>
      </c>
      <c r="F440" s="101">
        <v>20000</v>
      </c>
      <c r="G440" s="98">
        <v>5211</v>
      </c>
      <c r="H440" s="72" t="s">
        <v>9</v>
      </c>
      <c r="I440" s="73" t="s">
        <v>204</v>
      </c>
      <c r="J440" s="74">
        <v>4021</v>
      </c>
    </row>
    <row r="441" spans="2:10" ht="12.75" hidden="1">
      <c r="B441" s="17">
        <v>5211</v>
      </c>
      <c r="C441" s="13" t="s">
        <v>14</v>
      </c>
      <c r="D441" s="11" t="s">
        <v>62</v>
      </c>
      <c r="E441" s="100">
        <v>4025</v>
      </c>
      <c r="F441" s="25">
        <f>86660+2782119.31+217959.96</f>
        <v>3086739.27</v>
      </c>
      <c r="G441" s="15">
        <v>5211</v>
      </c>
      <c r="H441" s="13" t="s">
        <v>14</v>
      </c>
      <c r="I441" s="11" t="s">
        <v>62</v>
      </c>
      <c r="J441" s="75">
        <v>4020</v>
      </c>
    </row>
    <row r="442" spans="2:10" ht="12.75" hidden="1">
      <c r="B442" s="17">
        <v>5211</v>
      </c>
      <c r="C442" s="13" t="s">
        <v>14</v>
      </c>
      <c r="D442" s="11" t="s">
        <v>62</v>
      </c>
      <c r="E442" s="100">
        <v>4025</v>
      </c>
      <c r="F442" s="25">
        <v>6000000</v>
      </c>
      <c r="G442" s="15">
        <v>5211</v>
      </c>
      <c r="H442" s="13" t="s">
        <v>14</v>
      </c>
      <c r="I442" s="11" t="s">
        <v>62</v>
      </c>
      <c r="J442" s="75">
        <v>4022</v>
      </c>
    </row>
    <row r="443" spans="2:10" ht="12.75" hidden="1">
      <c r="B443" s="17">
        <v>5211</v>
      </c>
      <c r="C443" s="13" t="s">
        <v>14</v>
      </c>
      <c r="D443" s="11" t="s">
        <v>62</v>
      </c>
      <c r="E443" s="100">
        <v>4025</v>
      </c>
      <c r="F443" s="25">
        <v>2100000</v>
      </c>
      <c r="G443" s="15">
        <v>5211</v>
      </c>
      <c r="H443" s="13" t="s">
        <v>14</v>
      </c>
      <c r="I443" s="11" t="s">
        <v>62</v>
      </c>
      <c r="J443" s="75">
        <v>4205</v>
      </c>
    </row>
    <row r="444" spans="2:10" ht="13.5" thickBot="1">
      <c r="B444" s="18">
        <v>5211</v>
      </c>
      <c r="C444" s="20" t="s">
        <v>14</v>
      </c>
      <c r="D444" s="19" t="s">
        <v>62</v>
      </c>
      <c r="E444" s="95">
        <v>4025</v>
      </c>
      <c r="F444" s="26">
        <v>40000</v>
      </c>
      <c r="G444" s="96">
        <v>5211</v>
      </c>
      <c r="H444" s="20" t="s">
        <v>14</v>
      </c>
      <c r="I444" s="19" t="s">
        <v>62</v>
      </c>
      <c r="J444" s="70">
        <v>4023</v>
      </c>
    </row>
    <row r="445" spans="2:10" ht="12.75">
      <c r="B445" s="27"/>
      <c r="C445" s="38"/>
      <c r="D445" s="27"/>
      <c r="E445" s="27"/>
      <c r="F445" s="39"/>
      <c r="G445" s="27"/>
      <c r="H445" s="38"/>
      <c r="I445" s="27"/>
      <c r="J445" s="27"/>
    </row>
    <row r="446" ht="13.5" thickBot="1"/>
    <row r="447" spans="1:4" ht="15.75" thickBot="1">
      <c r="A447" s="113">
        <v>2101</v>
      </c>
      <c r="B447" s="76" t="s">
        <v>205</v>
      </c>
      <c r="C447" s="76"/>
      <c r="D447" s="77"/>
    </row>
    <row r="448" spans="2:10" ht="13.5" thickBot="1">
      <c r="B448" s="82">
        <v>2115</v>
      </c>
      <c r="C448" s="83" t="s">
        <v>74</v>
      </c>
      <c r="D448" s="84" t="s">
        <v>11</v>
      </c>
      <c r="E448" s="84">
        <v>4020</v>
      </c>
      <c r="F448" s="110">
        <v>55416</v>
      </c>
      <c r="G448" s="84">
        <v>2115</v>
      </c>
      <c r="H448" s="83" t="s">
        <v>74</v>
      </c>
      <c r="I448" s="84" t="s">
        <v>11</v>
      </c>
      <c r="J448" s="92">
        <v>4021</v>
      </c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</sheetData>
  <printOptions/>
  <pageMargins left="0.47" right="0.75" top="0.32" bottom="0.34" header="0" footer="0"/>
  <pageSetup horizontalDpi="600" verticalDpi="600" orientation="landscape" paperSize="9" scale="90" r:id="rId1"/>
  <rowBreaks count="3" manualBreakCount="3">
    <brk id="101" max="255" man="1"/>
    <brk id="247" max="255" man="1"/>
    <brk id="2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MESTNA OBČINA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MESTNA OBČINA</dc:creator>
  <cp:keywords/>
  <dc:description/>
  <cp:lastModifiedBy>MESTNA UPRAVA</cp:lastModifiedBy>
  <cp:lastPrinted>2000-10-06T09:24:40Z</cp:lastPrinted>
  <dcterms:created xsi:type="dcterms:W3CDTF">2000-03-21T12:17:45Z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