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<sst xmlns="http://schemas.openxmlformats.org/spreadsheetml/2006/main" count="68" uniqueCount="67">
  <si>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1. Sofinanciranje sanacije škode pri odpravi posledic</t>
  </si>
  <si>
    <t xml:space="preserve">    - terjatve iz depozitov</t>
  </si>
  <si>
    <t xml:space="preserve">    - terjatve za obresti iz depozitov</t>
  </si>
  <si>
    <t xml:space="preserve">    - terjatve za obresti od avista sredstev</t>
  </si>
  <si>
    <t xml:space="preserve">    - terjatve do proračuna - oblikovanje rezerv</t>
  </si>
  <si>
    <t xml:space="preserve">     Račun: 51800-750-25505</t>
  </si>
  <si>
    <t>2. Obresti od depozitov</t>
  </si>
  <si>
    <t>3. Obresti od avista sredstev</t>
  </si>
  <si>
    <t>III.  P O R A B A   S R E D S T E V   R E Z E R V</t>
  </si>
  <si>
    <t xml:space="preserve">      S K U P A J:</t>
  </si>
  <si>
    <t xml:space="preserve">     S K U P A J :</t>
  </si>
  <si>
    <t>V.   P R I K A Z   F I N A N Č N I H   T E R J A T E V    I Z   N A S L O V A</t>
  </si>
  <si>
    <t xml:space="preserve">      R E Z E R V N E G A    S K L A D A </t>
  </si>
  <si>
    <t>IV.  O S T A N E K:</t>
  </si>
  <si>
    <t>II.  O B L I K O V A N J E   R E Z E R V</t>
  </si>
  <si>
    <t>I.   S T A N J E   R E Z E R V   01.01.2000</t>
  </si>
  <si>
    <t>1. Sredstva rezerv, oblikovana v letu 2000</t>
  </si>
  <si>
    <t xml:space="preserve">    - objekt Ul. Šantlovih 7</t>
  </si>
  <si>
    <t xml:space="preserve">    - cesta Kozjak - Kungota</t>
  </si>
  <si>
    <t xml:space="preserve">    - objekt Ruperče 1a</t>
  </si>
  <si>
    <t xml:space="preserve">    - objekt Ruperče 46a</t>
  </si>
  <si>
    <t xml:space="preserve">    - cesta Stolni vrh - Vodole - Stolni vrh 28</t>
  </si>
  <si>
    <t xml:space="preserve">    - cesta Stolni vrh - Vodole - Stolni vrh 9</t>
  </si>
  <si>
    <t xml:space="preserve">    - cesta Rošpoh - Brunčko</t>
  </si>
  <si>
    <t xml:space="preserve">    - cesta Kamnica - Kungota - Rošpoh 190</t>
  </si>
  <si>
    <t xml:space="preserve">    - cesta Bresternica - Gaj - Waldhuber</t>
  </si>
  <si>
    <t xml:space="preserve">    - objekt Stolni vrh 28</t>
  </si>
  <si>
    <t xml:space="preserve">    - objekt Stolni vrh 9</t>
  </si>
  <si>
    <t xml:space="preserve">    - cesta Log - Kozjak - Kungota</t>
  </si>
  <si>
    <t xml:space="preserve">    - Sadni dvorec - lovski dom Košaki - lokacija 1</t>
  </si>
  <si>
    <t xml:space="preserve">    - Sadni dvorec - lovski dom Košaki - lokacija 2</t>
  </si>
  <si>
    <t xml:space="preserve">    neurja april, november 1999 - sanacija plazu</t>
  </si>
  <si>
    <t xml:space="preserve">    - objekt Stolni vrh 25-29</t>
  </si>
  <si>
    <t>2. Zaščita pred poplavami</t>
  </si>
  <si>
    <t xml:space="preserve">    - cesta Kamnica - Kungota - Morski jarek</t>
  </si>
  <si>
    <t xml:space="preserve">    - kmetija Roth - Trčova</t>
  </si>
  <si>
    <t xml:space="preserve">    - cesta Kamnica - Kungota</t>
  </si>
  <si>
    <t xml:space="preserve">    - potok v Metavi - Klemenčič</t>
  </si>
  <si>
    <t xml:space="preserve">    - objekt Limbuška graba</t>
  </si>
  <si>
    <t xml:space="preserve">    - objekt Metava 21 c</t>
  </si>
  <si>
    <t xml:space="preserve">    - cesta Šober kot -Gaj</t>
  </si>
  <si>
    <t xml:space="preserve">    - objekt Bresterniška graba 140</t>
  </si>
  <si>
    <t xml:space="preserve">    - cesta Urban</t>
  </si>
  <si>
    <t xml:space="preserve">    - cesta Metava - Trčova</t>
  </si>
  <si>
    <t xml:space="preserve">    - cesta Bresternica - Brda - odcep Jarčič</t>
  </si>
  <si>
    <t xml:space="preserve">    - cesta Kamniška graba - objekt Bobič</t>
  </si>
  <si>
    <t xml:space="preserve">    - cesta Celestrina - Metava - objekt Krapše</t>
  </si>
  <si>
    <t xml:space="preserve">    - Ulica pod hribom 12 - Košaki</t>
  </si>
  <si>
    <t xml:space="preserve">    - cesta - KS Bresternica</t>
  </si>
  <si>
    <t xml:space="preserve">    - gramoznica Dogoše</t>
  </si>
  <si>
    <t xml:space="preserve">    - reka Drava - Dogoše, Zrkovci, Malečnik </t>
  </si>
  <si>
    <t>3. Ocenitev škode po suši - Kmetijski zavod MB</t>
  </si>
  <si>
    <t xml:space="preserve">       SKUPAJ</t>
  </si>
  <si>
    <t xml:space="preserve">      SKUPAJ</t>
  </si>
  <si>
    <t>VI.  S T A N J E   S R E D S T E V   N A    R A Č U N U   31.12.2000</t>
  </si>
  <si>
    <t xml:space="preserve">            - geotehnične raziskave</t>
  </si>
  <si>
    <t xml:space="preserve">            - interventna začasna sanacija</t>
  </si>
  <si>
    <t xml:space="preserve">            - sanacija plazu - I. Faza</t>
  </si>
  <si>
    <t xml:space="preserve">            - sanacija plazu - II. Faza</t>
  </si>
  <si>
    <t xml:space="preserve">               SKUPAJ</t>
  </si>
  <si>
    <t xml:space="preserve">             - izdelava projektne dokumentacije</t>
  </si>
  <si>
    <t xml:space="preserve">             - sanacija plazu</t>
  </si>
  <si>
    <t xml:space="preserve">                SKUPAJ</t>
  </si>
  <si>
    <t xml:space="preserve">             - sanacija plazu - I.faza</t>
  </si>
  <si>
    <t xml:space="preserve">             - sanacija plazu - II. Faza</t>
  </si>
  <si>
    <t xml:space="preserve">VII. POROČILO O OBLIKOVANJU IN PORABI </t>
  </si>
  <si>
    <t xml:space="preserve">        PRORAČUNSKE REZERVE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</si>
</sst>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3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59.125" style="1" bestFit="1" customWidth="1"/>
    <col min="2" max="2" width="13.375" style="1" bestFit="1" customWidth="1"/>
    <col min="3" max="16384" width="9.125" style="1" customWidth="1"/>
  </cols>
  <sheetData>
    <row r="1" ht="15.75">
      <c r="A1" s="2" t="s">
        <v>65</v>
      </c>
    </row>
    <row r="2" ht="15.75">
      <c r="A2" s="2" t="s">
        <v>66</v>
      </c>
    </row>
    <row r="4" ht="12.75">
      <c r="A4" s="3" t="s">
        <v>5</v>
      </c>
    </row>
    <row r="6" spans="1:2" ht="12.75">
      <c r="A6" s="3" t="s">
        <v>15</v>
      </c>
      <c r="B6" s="4">
        <v>108451858.35</v>
      </c>
    </row>
    <row r="8" spans="1:2" ht="12.75">
      <c r="A8" s="3" t="s">
        <v>14</v>
      </c>
      <c r="B8" s="5"/>
    </row>
    <row r="9" spans="1:2" ht="12.75">
      <c r="A9" s="1" t="s">
        <v>16</v>
      </c>
      <c r="B9" s="5">
        <v>26419040.08</v>
      </c>
    </row>
    <row r="10" spans="1:2" ht="12.75">
      <c r="A10" s="1" t="s">
        <v>6</v>
      </c>
      <c r="B10" s="5">
        <v>7197912.8</v>
      </c>
    </row>
    <row r="11" spans="1:2" ht="12.75">
      <c r="A11" s="1" t="s">
        <v>7</v>
      </c>
      <c r="B11" s="5">
        <v>117296.7</v>
      </c>
    </row>
    <row r="12" ht="12.75">
      <c r="B12" s="5"/>
    </row>
    <row r="13" spans="1:2" ht="12.75">
      <c r="A13" s="3" t="s">
        <v>10</v>
      </c>
      <c r="B13" s="4">
        <f>(B6+B9+B10+B11)</f>
        <v>142186107.93</v>
      </c>
    </row>
    <row r="14" ht="12.75">
      <c r="B14" s="5"/>
    </row>
    <row r="15" spans="1:2" ht="12.75">
      <c r="A15" s="3" t="s">
        <v>8</v>
      </c>
      <c r="B15" s="5"/>
    </row>
    <row r="16" ht="12.75">
      <c r="B16" s="5"/>
    </row>
    <row r="17" spans="1:2" ht="12.75">
      <c r="A17" s="1" t="s">
        <v>0</v>
      </c>
      <c r="B17" s="5"/>
    </row>
    <row r="18" spans="1:2" ht="12.75">
      <c r="A18" s="1" t="s">
        <v>31</v>
      </c>
      <c r="B18" s="5"/>
    </row>
    <row r="19" ht="12.75">
      <c r="B19" s="5"/>
    </row>
    <row r="20" spans="1:2" ht="12.75">
      <c r="A20" s="1" t="s">
        <v>21</v>
      </c>
      <c r="B20" s="5">
        <v>4407652.9</v>
      </c>
    </row>
    <row r="21" spans="1:2" ht="12.75">
      <c r="A21" s="1" t="s">
        <v>22</v>
      </c>
      <c r="B21" s="5">
        <v>3160502</v>
      </c>
    </row>
    <row r="22" spans="1:2" ht="12.75">
      <c r="A22" s="1" t="s">
        <v>17</v>
      </c>
      <c r="B22" s="5">
        <v>2303014.1</v>
      </c>
    </row>
    <row r="23" spans="1:2" ht="12.75">
      <c r="A23" s="1" t="s">
        <v>23</v>
      </c>
      <c r="B23" s="5">
        <v>3423027.9</v>
      </c>
    </row>
    <row r="24" spans="1:2" ht="12.75">
      <c r="A24" s="1" t="s">
        <v>18</v>
      </c>
      <c r="B24" s="5">
        <v>4931404.84</v>
      </c>
    </row>
    <row r="25" spans="1:2" ht="12.75">
      <c r="A25" s="1" t="s">
        <v>24</v>
      </c>
      <c r="B25" s="5">
        <v>943359.42</v>
      </c>
    </row>
    <row r="26" spans="1:2" ht="12.75">
      <c r="A26" s="1" t="s">
        <v>19</v>
      </c>
      <c r="B26" s="5">
        <v>3122694.48</v>
      </c>
    </row>
    <row r="27" spans="1:2" ht="12.75">
      <c r="A27" s="1" t="s">
        <v>25</v>
      </c>
      <c r="B27" s="5">
        <v>4049960.32</v>
      </c>
    </row>
    <row r="28" spans="1:2" ht="12.75">
      <c r="A28" s="1" t="s">
        <v>32</v>
      </c>
      <c r="B28" s="5"/>
    </row>
    <row r="29" spans="1:2" ht="12.75">
      <c r="A29" s="1" t="s">
        <v>56</v>
      </c>
      <c r="B29" s="5">
        <v>468193.6</v>
      </c>
    </row>
    <row r="30" spans="1:2" ht="12.75">
      <c r="A30" s="1" t="s">
        <v>55</v>
      </c>
      <c r="B30" s="5">
        <v>733884.9</v>
      </c>
    </row>
    <row r="31" spans="1:2" ht="12.75">
      <c r="A31" s="1" t="s">
        <v>57</v>
      </c>
      <c r="B31" s="5">
        <v>4955160</v>
      </c>
    </row>
    <row r="32" spans="1:2" ht="12.75">
      <c r="A32" s="1" t="s">
        <v>58</v>
      </c>
      <c r="B32" s="5">
        <v>4976437.2</v>
      </c>
    </row>
    <row r="33" spans="1:2" ht="12.75">
      <c r="A33" s="1" t="s">
        <v>59</v>
      </c>
      <c r="B33" s="5">
        <f>SUM(B29:B32)</f>
        <v>11133675.7</v>
      </c>
    </row>
    <row r="34" ht="12.75">
      <c r="B34" s="5"/>
    </row>
    <row r="35" spans="1:2" ht="12.75">
      <c r="A35" s="1" t="s">
        <v>20</v>
      </c>
      <c r="B35" s="5">
        <v>111860</v>
      </c>
    </row>
    <row r="36" spans="1:2" ht="12.75">
      <c r="A36" s="1" t="s">
        <v>26</v>
      </c>
      <c r="B36" s="5">
        <v>225112.3</v>
      </c>
    </row>
    <row r="37" spans="1:2" ht="12.75">
      <c r="A37" s="1" t="s">
        <v>27</v>
      </c>
      <c r="B37" s="5">
        <v>260157.8</v>
      </c>
    </row>
    <row r="38" spans="1:2" ht="12.75">
      <c r="A38" s="1" t="s">
        <v>28</v>
      </c>
      <c r="B38" s="5">
        <v>499074.1</v>
      </c>
    </row>
    <row r="39" spans="1:2" ht="12.75">
      <c r="A39" s="1" t="s">
        <v>29</v>
      </c>
      <c r="B39" s="5">
        <v>4891459.3</v>
      </c>
    </row>
    <row r="40" spans="1:2" ht="12.75">
      <c r="A40" s="1" t="s">
        <v>34</v>
      </c>
      <c r="B40" s="5">
        <v>2993435.5</v>
      </c>
    </row>
    <row r="41" spans="1:2" ht="12.75">
      <c r="A41" s="1" t="s">
        <v>35</v>
      </c>
      <c r="B41" s="5"/>
    </row>
    <row r="42" spans="1:2" ht="12.75">
      <c r="A42" s="1" t="s">
        <v>60</v>
      </c>
      <c r="B42" s="5">
        <v>580720</v>
      </c>
    </row>
    <row r="43" spans="1:2" ht="12.75">
      <c r="A43" s="1" t="s">
        <v>61</v>
      </c>
      <c r="B43" s="5">
        <v>5186579.3</v>
      </c>
    </row>
    <row r="44" spans="1:2" ht="12.75">
      <c r="A44" s="1" t="s">
        <v>62</v>
      </c>
      <c r="B44" s="5">
        <f>SUM(B42:B43)</f>
        <v>5767299.3</v>
      </c>
    </row>
    <row r="45" ht="12.75">
      <c r="B45" s="5"/>
    </row>
    <row r="46" spans="1:2" ht="12.75">
      <c r="A46" s="1" t="s">
        <v>36</v>
      </c>
      <c r="B46" s="5"/>
    </row>
    <row r="47" spans="1:2" ht="12.75">
      <c r="A47" s="1" t="s">
        <v>63</v>
      </c>
      <c r="B47" s="5">
        <v>4682602.4</v>
      </c>
    </row>
    <row r="48" spans="1:2" ht="12.75">
      <c r="A48" s="1" t="s">
        <v>64</v>
      </c>
      <c r="B48" s="5">
        <v>2587054.05</v>
      </c>
    </row>
    <row r="49" spans="1:2" ht="12.75">
      <c r="A49" s="1" t="s">
        <v>62</v>
      </c>
      <c r="B49" s="5">
        <f>SUM(B47:B48)</f>
        <v>7269656.45</v>
      </c>
    </row>
    <row r="50" ht="12.75">
      <c r="B50" s="5"/>
    </row>
    <row r="51" spans="1:2" ht="12.75">
      <c r="A51" s="1" t="s">
        <v>37</v>
      </c>
      <c r="B51" s="5">
        <v>981750</v>
      </c>
    </row>
    <row r="52" spans="1:2" ht="12.75">
      <c r="A52" s="1" t="s">
        <v>38</v>
      </c>
      <c r="B52" s="5">
        <v>576990.5</v>
      </c>
    </row>
    <row r="53" spans="1:2" ht="12.75">
      <c r="A53" s="1" t="s">
        <v>39</v>
      </c>
      <c r="B53" s="5">
        <v>2825345.6</v>
      </c>
    </row>
    <row r="54" spans="1:2" ht="12.75">
      <c r="A54" s="1" t="s">
        <v>40</v>
      </c>
      <c r="B54" s="5">
        <v>3620801.1</v>
      </c>
    </row>
    <row r="55" spans="1:2" ht="12.75">
      <c r="A55" s="1" t="s">
        <v>41</v>
      </c>
      <c r="B55" s="5">
        <v>3770479.3</v>
      </c>
    </row>
    <row r="56" spans="1:2" ht="12.75">
      <c r="A56" s="1" t="s">
        <v>42</v>
      </c>
      <c r="B56" s="5">
        <v>1920660</v>
      </c>
    </row>
    <row r="57" spans="1:2" ht="12.75">
      <c r="A57" s="1" t="s">
        <v>43</v>
      </c>
      <c r="B57" s="5">
        <v>2998800</v>
      </c>
    </row>
    <row r="58" spans="1:2" ht="12.75">
      <c r="A58" s="1" t="s">
        <v>44</v>
      </c>
      <c r="B58" s="5">
        <v>4482991.8</v>
      </c>
    </row>
    <row r="59" spans="1:2" ht="12.75">
      <c r="A59" s="1" t="s">
        <v>45</v>
      </c>
      <c r="B59" s="5">
        <v>505750</v>
      </c>
    </row>
    <row r="60" spans="1:2" ht="12.75">
      <c r="A60" s="1" t="s">
        <v>46</v>
      </c>
      <c r="B60" s="5">
        <v>4107142.2</v>
      </c>
    </row>
    <row r="61" spans="1:2" ht="12.75">
      <c r="A61" s="1" t="s">
        <v>47</v>
      </c>
      <c r="B61" s="5">
        <v>686392</v>
      </c>
    </row>
    <row r="62" spans="1:2" ht="12.75">
      <c r="A62" s="1" t="s">
        <v>48</v>
      </c>
      <c r="B62" s="5">
        <v>2391349.5</v>
      </c>
    </row>
    <row r="63" spans="1:2" ht="12.75">
      <c r="A63" s="1" t="s">
        <v>30</v>
      </c>
      <c r="B63" s="5">
        <v>958783</v>
      </c>
    </row>
    <row r="64" ht="12.75">
      <c r="B64" s="5"/>
    </row>
    <row r="65" spans="1:2" ht="12.75">
      <c r="A65" s="1" t="s">
        <v>52</v>
      </c>
      <c r="B65" s="5">
        <f>(B20+B21+B22+B23+B24+B25+B26+B27+B33+B35+B36+B37+B38+B39+B40+B44+B49+B51+B52+B53+B54+B55+B56+B57+B58+B59+B60+B61+B62+B63)</f>
        <v>89320581.41</v>
      </c>
    </row>
    <row r="66" ht="12.75">
      <c r="B66" s="5"/>
    </row>
    <row r="67" spans="1:2" ht="12.75">
      <c r="A67" s="1" t="s">
        <v>33</v>
      </c>
      <c r="B67" s="5"/>
    </row>
    <row r="68" ht="12.75">
      <c r="B68" s="5"/>
    </row>
    <row r="69" spans="1:2" ht="12.75">
      <c r="A69" s="1" t="s">
        <v>49</v>
      </c>
      <c r="B69" s="5">
        <v>352835</v>
      </c>
    </row>
    <row r="70" spans="1:2" ht="12.75">
      <c r="A70" s="1" t="s">
        <v>50</v>
      </c>
      <c r="B70" s="5">
        <v>477561.28</v>
      </c>
    </row>
    <row r="71" ht="12.75">
      <c r="B71" s="5"/>
    </row>
    <row r="72" spans="1:2" ht="12.75">
      <c r="A72" s="1" t="s">
        <v>53</v>
      </c>
      <c r="B72" s="5">
        <f>SUM(B69:B70)</f>
        <v>830396.28</v>
      </c>
    </row>
    <row r="73" ht="12.75">
      <c r="B73" s="5"/>
    </row>
    <row r="74" spans="1:2" ht="12.75">
      <c r="A74" s="1" t="s">
        <v>51</v>
      </c>
      <c r="B74" s="5">
        <v>250139.84</v>
      </c>
    </row>
    <row r="75" ht="12.75">
      <c r="B75" s="5"/>
    </row>
    <row r="76" ht="12.75">
      <c r="B76" s="5"/>
    </row>
    <row r="77" spans="1:2" ht="12.75">
      <c r="A77" s="3" t="s">
        <v>9</v>
      </c>
      <c r="B77" s="4">
        <f>B65+B72+B74</f>
        <v>90401117.53</v>
      </c>
    </row>
    <row r="78" spans="1:2" ht="12.75">
      <c r="A78" s="3"/>
      <c r="B78" s="4"/>
    </row>
    <row r="79" spans="1:2" ht="12.75">
      <c r="A79" s="3" t="s">
        <v>13</v>
      </c>
      <c r="B79" s="4">
        <f>(B13-B77)</f>
        <v>51784990.400000006</v>
      </c>
    </row>
    <row r="80" ht="12.75">
      <c r="B80" s="5"/>
    </row>
    <row r="81" spans="1:2" ht="12.75">
      <c r="A81" s="3" t="s">
        <v>11</v>
      </c>
      <c r="B81" s="5"/>
    </row>
    <row r="82" spans="1:2" ht="12.75">
      <c r="A82" s="3" t="s">
        <v>12</v>
      </c>
      <c r="B82" s="5"/>
    </row>
    <row r="83" ht="12.75">
      <c r="B83" s="5"/>
    </row>
    <row r="84" spans="1:2" ht="12.75">
      <c r="A84" s="1" t="s">
        <v>1</v>
      </c>
      <c r="B84" s="5">
        <v>15000000</v>
      </c>
    </row>
    <row r="85" spans="1:2" ht="12.75">
      <c r="A85" s="1" t="s">
        <v>2</v>
      </c>
      <c r="B85" s="5">
        <v>17063.1</v>
      </c>
    </row>
    <row r="86" spans="1:2" ht="12.75">
      <c r="A86" s="1" t="s">
        <v>3</v>
      </c>
      <c r="B86" s="5">
        <v>43372.44</v>
      </c>
    </row>
    <row r="87" spans="1:2" ht="12.75">
      <c r="A87" s="1" t="s">
        <v>4</v>
      </c>
      <c r="B87" s="5">
        <v>838238.24</v>
      </c>
    </row>
    <row r="88" ht="12.75">
      <c r="B88" s="5"/>
    </row>
    <row r="89" spans="1:2" ht="12.75">
      <c r="A89" s="3" t="s">
        <v>54</v>
      </c>
      <c r="B89" s="4">
        <f>(B79-B84-B85-B86-B87)</f>
        <v>35886316.620000005</v>
      </c>
    </row>
    <row r="90" spans="1:2" ht="12.75">
      <c r="A90" s="3"/>
      <c r="B90" s="4"/>
    </row>
    <row r="91" spans="1:2" ht="12.75">
      <c r="A91" s="3"/>
      <c r="B91" s="4"/>
    </row>
    <row r="92" ht="12.75">
      <c r="B92" s="5"/>
    </row>
    <row r="93" ht="12.75">
      <c r="B93" s="5"/>
    </row>
  </sheetData>
  <printOptions/>
  <pageMargins left="0.7" right="0.56" top="1.06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Maribor</dc:creator>
  <cp:keywords/>
  <dc:description/>
  <cp:lastModifiedBy>germ</cp:lastModifiedBy>
  <cp:lastPrinted>2001-03-16T10:21:25Z</cp:lastPrinted>
  <dcterms:created xsi:type="dcterms:W3CDTF">2000-03-01T06:25:42Z</dcterms:created>
  <dcterms:modified xsi:type="dcterms:W3CDTF">2001-04-17T14:12:51Z</dcterms:modified>
  <cp:category/>
  <cp:version/>
  <cp:contentType/>
  <cp:contentStatus/>
</cp:coreProperties>
</file>